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200" windowHeight="10920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9" i="1"/>
  <c r="B35"/>
  <c r="W59"/>
  <c r="U58"/>
  <c r="U57"/>
  <c r="U56"/>
  <c r="U55"/>
  <c r="U54"/>
  <c r="U53"/>
  <c r="U52"/>
  <c r="U51"/>
  <c r="U50"/>
  <c r="U49"/>
  <c r="U48"/>
  <c r="U47"/>
  <c r="U46"/>
  <c r="U45"/>
  <c r="U44"/>
  <c r="U43"/>
  <c r="U42"/>
  <c r="U41"/>
  <c r="U40"/>
  <c r="W35"/>
  <c r="W16"/>
  <c r="W17"/>
  <c r="W18"/>
  <c r="W19"/>
  <c r="W20"/>
  <c r="W21"/>
  <c r="W22"/>
  <c r="W23"/>
  <c r="W24"/>
  <c r="W25"/>
  <c r="W26"/>
  <c r="W27"/>
  <c r="W28"/>
  <c r="W29"/>
  <c r="W30"/>
  <c r="W31"/>
  <c r="W32"/>
  <c r="W33"/>
  <c r="W34"/>
  <c r="W15"/>
  <c r="U34"/>
  <c r="U33"/>
  <c r="U30"/>
  <c r="U29"/>
  <c r="U26"/>
  <c r="U25"/>
  <c r="U22"/>
  <c r="U21"/>
  <c r="U18"/>
  <c r="U17"/>
  <c r="U9"/>
  <c r="B62" l="1"/>
  <c r="U16"/>
  <c r="U20"/>
  <c r="U24"/>
  <c r="U28"/>
  <c r="U32"/>
  <c r="U15"/>
  <c r="U19"/>
  <c r="U23"/>
  <c r="U27"/>
  <c r="U31"/>
  <c r="U11"/>
  <c r="U10"/>
</calcChain>
</file>

<file path=xl/sharedStrings.xml><?xml version="1.0" encoding="utf-8"?>
<sst xmlns="http://schemas.openxmlformats.org/spreadsheetml/2006/main" count="769" uniqueCount="232">
  <si>
    <t/>
  </si>
  <si>
    <t>241092</t>
  </si>
  <si>
    <t>3</t>
  </si>
  <si>
    <t>1</t>
  </si>
  <si>
    <t>15342020</t>
  </si>
  <si>
    <t>153420B</t>
  </si>
  <si>
    <t>0975</t>
  </si>
  <si>
    <t>1000</t>
  </si>
  <si>
    <t>210992</t>
  </si>
  <si>
    <t>10</t>
  </si>
  <si>
    <t>15342038</t>
  </si>
  <si>
    <t>0950</t>
  </si>
  <si>
    <t>Nguyễn Đức  Hoàng</t>
  </si>
  <si>
    <t>Trần Minh  Quang</t>
  </si>
  <si>
    <t>Họ tên</t>
  </si>
  <si>
    <t>Ng/sinh</t>
  </si>
  <si>
    <t>Mã sv</t>
  </si>
  <si>
    <t>Lớp</t>
  </si>
  <si>
    <t>Cung cấp điện</t>
  </si>
  <si>
    <t>Toán CC</t>
  </si>
  <si>
    <t>Mạch điện</t>
  </si>
  <si>
    <t>có 2 thí sinh đồng tổng điểm 29.5 kính chuyển Thầy xem xét</t>
  </si>
  <si>
    <t>THỦ KHOA ĐH CHÍNH QUY</t>
  </si>
  <si>
    <t>THỦ KHOA LIÊN THÔNG</t>
  </si>
  <si>
    <t>15145380</t>
  </si>
  <si>
    <t>Nguyễn Thái Thuận</t>
  </si>
  <si>
    <t>01694705149</t>
  </si>
  <si>
    <t>Cơ Khí Động Lực</t>
  </si>
  <si>
    <t>Công Nghệ Kỹ Thuật Ô tô</t>
  </si>
  <si>
    <t>151451A</t>
  </si>
  <si>
    <t>A00</t>
  </si>
  <si>
    <t>Toán</t>
  </si>
  <si>
    <t>Lý</t>
  </si>
  <si>
    <t>Hóa</t>
  </si>
  <si>
    <t>Toán H.bạ</t>
  </si>
  <si>
    <t>Lý H.bạ</t>
  </si>
  <si>
    <t>Hóa H.bạ</t>
  </si>
  <si>
    <t>9</t>
  </si>
  <si>
    <t>2</t>
  </si>
  <si>
    <t>15146243</t>
  </si>
  <si>
    <t>Nguyễn Thanh Sâm</t>
  </si>
  <si>
    <t>0908311559</t>
  </si>
  <si>
    <t>Cơ Khí Chế Tạo Máy</t>
  </si>
  <si>
    <t>Công Nghệ Kỹ Thuật Cơ Điện Tử</t>
  </si>
  <si>
    <t>151461A</t>
  </si>
  <si>
    <t>15145299</t>
  </si>
  <si>
    <t>Phan Sĩ Nghị</t>
  </si>
  <si>
    <t>0908760825</t>
  </si>
  <si>
    <t>151453A</t>
  </si>
  <si>
    <t>8</t>
  </si>
  <si>
    <t>MSSV</t>
  </si>
  <si>
    <t>Họ và tên</t>
  </si>
  <si>
    <t>Khoa</t>
  </si>
  <si>
    <t>Ngành học</t>
  </si>
  <si>
    <t>Lớp SV</t>
  </si>
  <si>
    <t>Khoi</t>
  </si>
  <si>
    <t>mon1</t>
  </si>
  <si>
    <t>mon2</t>
  </si>
  <si>
    <t>mon3</t>
  </si>
  <si>
    <t>mon1hb</t>
  </si>
  <si>
    <t>mon2hb</t>
  </si>
  <si>
    <t>mon3hb</t>
  </si>
  <si>
    <t>dm1v</t>
  </si>
  <si>
    <t>dm2v</t>
  </si>
  <si>
    <t>dm3v</t>
  </si>
  <si>
    <t>dm1hbv</t>
  </si>
  <si>
    <t>dm2hbv</t>
  </si>
  <si>
    <t>dm3hbv</t>
  </si>
  <si>
    <t>dtc</t>
  </si>
  <si>
    <t>NGSINH</t>
  </si>
  <si>
    <t>CNKT ĐIỆN ĐIỆN TỬ</t>
  </si>
  <si>
    <t>có 3 thí sinh đồng 26.5, nếu xét theo tiêu chí: sắp theo môn chính (toán) nếu bằng chọn môn 2 Lý thì TS Thuận đạt Thủ khoa. Kính chuyển Thầy xem xét</t>
  </si>
  <si>
    <t>15144097</t>
  </si>
  <si>
    <t>Nguyễn Hoàng Cầm</t>
  </si>
  <si>
    <t>0942748444</t>
  </si>
  <si>
    <t>Công Nghệ Kỹ Thuật Cơ Khí</t>
  </si>
  <si>
    <t>151442C</t>
  </si>
  <si>
    <t>15145027</t>
  </si>
  <si>
    <t>Nguyễn Ngọc Quang Duy</t>
  </si>
  <si>
    <t>ĐT chất lượng cao</t>
  </si>
  <si>
    <t>15145CL4</t>
  </si>
  <si>
    <t>15146220</t>
  </si>
  <si>
    <t>Trương Hoàng Nhật</t>
  </si>
  <si>
    <t>0966030423</t>
  </si>
  <si>
    <t>151461C</t>
  </si>
  <si>
    <t>15148014</t>
  </si>
  <si>
    <t>Đỗ Hiệp Xuân Hảo</t>
  </si>
  <si>
    <t>Công nghệ In</t>
  </si>
  <si>
    <t>15148CL1</t>
  </si>
  <si>
    <t>A01</t>
  </si>
  <si>
    <t>Tiếng Anh</t>
  </si>
  <si>
    <t>6</t>
  </si>
  <si>
    <t>15110238</t>
  </si>
  <si>
    <t>Nguyễn Sơn Lâm</t>
  </si>
  <si>
    <t>01634301455</t>
  </si>
  <si>
    <t>Công nghệ Thông tin</t>
  </si>
  <si>
    <t>Công nghệ Thông Tin</t>
  </si>
  <si>
    <t>151103B</t>
  </si>
  <si>
    <t>15151153</t>
  </si>
  <si>
    <t>Nguyễn Văn Học</t>
  </si>
  <si>
    <t>1683454465</t>
  </si>
  <si>
    <t>Điện - Điện tử</t>
  </si>
  <si>
    <t>Công Nghệ Kỹ Thuật Điều Khiển và Tự Động Hoá</t>
  </si>
  <si>
    <t>151512B</t>
  </si>
  <si>
    <t>15116136</t>
  </si>
  <si>
    <t>Trần Diệu Thanh Thùy</t>
  </si>
  <si>
    <t>01867736539</t>
  </si>
  <si>
    <t>Công nghệ Hóa học và Thực phẩm</t>
  </si>
  <si>
    <t>Công Nghệ Thực Phẩm</t>
  </si>
  <si>
    <t>151162A</t>
  </si>
  <si>
    <t>B00</t>
  </si>
  <si>
    <t>Sinh</t>
  </si>
  <si>
    <t>15146216</t>
  </si>
  <si>
    <t>Trần Minh Ngọc</t>
  </si>
  <si>
    <t>01686968437</t>
  </si>
  <si>
    <t>15145239</t>
  </si>
  <si>
    <t>Tô Ngọc Hoàng</t>
  </si>
  <si>
    <t>151451D</t>
  </si>
  <si>
    <t>15146138</t>
  </si>
  <si>
    <t>Trần Đăng Dương</t>
  </si>
  <si>
    <t>01636120501</t>
  </si>
  <si>
    <t>15116070</t>
  </si>
  <si>
    <t>Trương Thị Ngọc Chiến</t>
  </si>
  <si>
    <t>01649254948</t>
  </si>
  <si>
    <t>151161A</t>
  </si>
  <si>
    <t>15145367</t>
  </si>
  <si>
    <t>Hồ Trần Minh Thi</t>
  </si>
  <si>
    <t>01226784324</t>
  </si>
  <si>
    <t>151451C</t>
  </si>
  <si>
    <t>7</t>
  </si>
  <si>
    <t>15151251</t>
  </si>
  <si>
    <t>Nguyễn Chí Bảo</t>
  </si>
  <si>
    <t>151511A</t>
  </si>
  <si>
    <t>15110232</t>
  </si>
  <si>
    <t>Nguyễn Phi Khánh</t>
  </si>
  <si>
    <t>151102A</t>
  </si>
  <si>
    <t>15128060</t>
  </si>
  <si>
    <t>Nguyễn Thanh Tâm</t>
  </si>
  <si>
    <t>01884727866</t>
  </si>
  <si>
    <t>Công nghệ Kỹ thuật Hóa học</t>
  </si>
  <si>
    <t>151280C</t>
  </si>
  <si>
    <t>15142144</t>
  </si>
  <si>
    <t>Nguyễn Trung Chính</t>
  </si>
  <si>
    <t>01673179592</t>
  </si>
  <si>
    <t>Công Nghệ Kỹ Thuật Điện, Điện tử</t>
  </si>
  <si>
    <t>151422A</t>
  </si>
  <si>
    <t>15145372</t>
  </si>
  <si>
    <t>Thái Đức Thịnh</t>
  </si>
  <si>
    <t>151452C</t>
  </si>
  <si>
    <t>THÍ SINH CÓ ĐIỂM TỪ 25 TRỞ LÊN</t>
  </si>
  <si>
    <t>Nngsinh</t>
  </si>
  <si>
    <t>đth</t>
  </si>
  <si>
    <t>15149057</t>
  </si>
  <si>
    <t>Trần Văn Tuấn</t>
  </si>
  <si>
    <t>CNghệ KT CT Xây Dựng</t>
  </si>
  <si>
    <t>15149CL1</t>
  </si>
  <si>
    <t>THÍ SINH THỦ KHOA CỦA CLC</t>
  </si>
  <si>
    <t>15143077</t>
  </si>
  <si>
    <t>Nguyễn Lộc Tịnh</t>
  </si>
  <si>
    <t>Công Nghệ Chế Tạo Máy</t>
  </si>
  <si>
    <t>15143CL2</t>
  </si>
  <si>
    <t>15146118</t>
  </si>
  <si>
    <t>Nguyễn Hoàng Anh Việt</t>
  </si>
  <si>
    <t>15146CL2</t>
  </si>
  <si>
    <t>4</t>
  </si>
  <si>
    <t>CÓ 2 TS NHƯNG TS KIA ĐIỂM TOÁN THẤP HƠN</t>
  </si>
  <si>
    <t>15144079</t>
  </si>
  <si>
    <t>Lê Nhựt Trường</t>
  </si>
  <si>
    <t>15144CL2</t>
  </si>
  <si>
    <t>5</t>
  </si>
  <si>
    <t>15141042</t>
  </si>
  <si>
    <t>Nguyễn Duy Minh</t>
  </si>
  <si>
    <t>Công nghệ Kỹ thuật Điện tử,Truyền thông</t>
  </si>
  <si>
    <t>15141CL1</t>
  </si>
  <si>
    <t>15142012</t>
  </si>
  <si>
    <t>Đoàn Nguyễn Huy Du</t>
  </si>
  <si>
    <t>15142CL4</t>
  </si>
  <si>
    <t>CÓ 2 TS NHƯNG TS KIA MÔN 2 THẤP HƠN</t>
  </si>
  <si>
    <t>15151077</t>
  </si>
  <si>
    <t>Huỳnh Nhật Thắng</t>
  </si>
  <si>
    <t>15151CL2</t>
  </si>
  <si>
    <t>15119007</t>
  </si>
  <si>
    <t>Liêu Hoàng Bá</t>
  </si>
  <si>
    <t>Công nghệ Kỹ thuật Máy tính</t>
  </si>
  <si>
    <t>15119CL2</t>
  </si>
  <si>
    <t>15119037</t>
  </si>
  <si>
    <t>Nguyễn Hà Trọng Nhân</t>
  </si>
  <si>
    <t>15119CL1</t>
  </si>
  <si>
    <t>ĐỒNG ĐIỂM, KÍNH CHUYỂN THẦY XEM XÉT</t>
  </si>
  <si>
    <t>15150017</t>
  </si>
  <si>
    <t>Nguyễn Hồng Ngọc Linh</t>
  </si>
  <si>
    <t>Công Nghệ Kỹ Thuật Môi Trường</t>
  </si>
  <si>
    <t>15150CL2</t>
  </si>
  <si>
    <t>D07</t>
  </si>
  <si>
    <t>15147051</t>
  </si>
  <si>
    <t>Nguyễn Trọng Tín</t>
  </si>
  <si>
    <t>Công Nghệ Kỹ Thuật Nhiệt</t>
  </si>
  <si>
    <t>15147CL2</t>
  </si>
  <si>
    <t>15109043</t>
  </si>
  <si>
    <t>Huỳnh Nguyễn Anh Thư</t>
  </si>
  <si>
    <t>Công Nghệ May</t>
  </si>
  <si>
    <t>15109CL2</t>
  </si>
  <si>
    <t>15110144</t>
  </si>
  <si>
    <t>Nguyễn Anh Tuấn</t>
  </si>
  <si>
    <t>15110CL1</t>
  </si>
  <si>
    <t>15116054</t>
  </si>
  <si>
    <t>Lại Ngọc Mai Trâm</t>
  </si>
  <si>
    <t>15116CL1</t>
  </si>
  <si>
    <t>15125043</t>
  </si>
  <si>
    <t>Lê Trần Nữ Thanh Thùy</t>
  </si>
  <si>
    <t>Kế toán</t>
  </si>
  <si>
    <t>15125CL1</t>
  </si>
  <si>
    <t>D01</t>
  </si>
  <si>
    <t>Văn</t>
  </si>
  <si>
    <t>15127009</t>
  </si>
  <si>
    <t>Trần Lê Anh Hùng</t>
  </si>
  <si>
    <t>Kỹ thuật xây dựng công trình giao thông</t>
  </si>
  <si>
    <t>15127CLC</t>
  </si>
  <si>
    <t>15124065</t>
  </si>
  <si>
    <t>Phạm Thanh Thảo Vy</t>
  </si>
  <si>
    <t>Quản lý công nghiệp</t>
  </si>
  <si>
    <t>15124CL2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</si>
  <si>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</si>
  <si>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</si>
  <si>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</si>
  <si>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</si>
  <si>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</si>
  <si>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</si>
  <si>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</si>
  <si>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</si>
  <si>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</si>
  <si>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TỔNG CỘNG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</si>
</sst>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7F7F7F"/>
      </left>
      <right/>
      <top style="thin">
        <color rgb="FF7F7F7F"/>
      </top>
      <bottom style="thin">
        <color rgb="FF7F7F7F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2" fillId="0" borderId="2" xfId="0" applyFont="1" applyBorder="1"/>
    <xf numFmtId="49" fontId="3" fillId="0" borderId="1" xfId="0" applyNumberFormat="1" applyFont="1" applyBorder="1"/>
    <xf numFmtId="0" fontId="3" fillId="0" borderId="1" xfId="0" applyNumberFormat="1" applyFont="1" applyBorder="1"/>
    <xf numFmtId="49" fontId="2" fillId="0" borderId="1" xfId="0" applyNumberFormat="1" applyFont="1" applyBorder="1"/>
    <xf numFmtId="0" fontId="2" fillId="0" borderId="1" xfId="0" applyNumberFormat="1" applyFont="1" applyBorder="1"/>
    <xf numFmtId="3" fontId="2" fillId="0" borderId="0" xfId="0" applyNumberFormat="1" applyFont="1"/>
    <xf numFmtId="3" fontId="3" fillId="0" borderId="0" xfId="0" applyNumberFormat="1" applyFont="1"/>
    <xf numFmtId="0" fontId="2" fillId="0" borderId="3" xfId="0" applyFont="1" applyBorder="1" applyAlignment="1">
      <alignment horizontal="center" wrapText="1"/>
    </xf>
    <xf numFmtId="0" fontId="4" fillId="0" borderId="0" xfId="0" applyFont="1"/>
    <xf numFmtId="0" fontId="5" fillId="0" borderId="0" xfId="0" applyFont="1"/>
    <xf numFmtId="3" fontId="4" fillId="0" borderId="0" xfId="0" applyNumberFormat="1" applyFont="1"/>
    <xf numFmtId="49" fontId="5" fillId="0" borderId="1" xfId="0" applyNumberFormat="1" applyFont="1" applyBorder="1"/>
    <xf numFmtId="0" fontId="4" fillId="0" borderId="2" xfId="0" applyFont="1" applyBorder="1"/>
    <xf numFmtId="0" fontId="5" fillId="0" borderId="1" xfId="0" applyNumberFormat="1" applyFont="1" applyBorder="1"/>
    <xf numFmtId="49" fontId="4" fillId="0" borderId="1" xfId="0" applyNumberFormat="1" applyFont="1" applyBorder="1"/>
    <xf numFmtId="0" fontId="4" fillId="0" borderId="1" xfId="0" applyNumberFormat="1" applyFont="1" applyBorder="1"/>
    <xf numFmtId="3" fontId="5" fillId="0" borderId="0" xfId="0" applyNumberFormat="1" applyFont="1"/>
    <xf numFmtId="0" fontId="5" fillId="0" borderId="4" xfId="0" applyNumberFormat="1" applyFont="1" applyBorder="1"/>
    <xf numFmtId="0" fontId="4" fillId="0" borderId="0" xfId="0" applyFont="1" applyBorder="1"/>
    <xf numFmtId="49" fontId="5" fillId="0" borderId="0" xfId="0" applyNumberFormat="1" applyFont="1" applyBorder="1" applyAlignment="1">
      <alignment horizontal="center" wrapText="1"/>
    </xf>
    <xf numFmtId="3" fontId="4" fillId="0" borderId="0" xfId="0" applyNumberFormat="1" applyFont="1" applyBorder="1" applyAlignment="1">
      <alignment horizontal="center"/>
    </xf>
    <xf numFmtId="0" fontId="4" fillId="0" borderId="4" xfId="0" applyNumberFormat="1" applyFont="1" applyBorder="1"/>
    <xf numFmtId="49" fontId="4" fillId="0" borderId="0" xfId="0" applyNumberFormat="1" applyFont="1" applyBorder="1"/>
    <xf numFmtId="49" fontId="5" fillId="0" borderId="0" xfId="0" applyNumberFormat="1" applyFont="1" applyBorder="1"/>
    <xf numFmtId="0" fontId="5" fillId="0" borderId="2" xfId="0" applyNumberFormat="1" applyFont="1" applyBorder="1"/>
    <xf numFmtId="0" fontId="4" fillId="0" borderId="2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B62"/>
  <sheetViews>
    <sheetView tabSelected="1" topLeftCell="G36" workbookViewId="0">
      <selection activeCell="AE48" sqref="AE48"/>
    </sheetView>
  </sheetViews>
  <sheetFormatPr defaultRowHeight="14.25"/>
  <cols>
    <col min="1" max="1" width="6.140625" style="2" bestFit="1" customWidth="1"/>
    <col min="2" max="2" width="23.5703125" style="2" customWidth="1"/>
    <col min="3" max="3" width="9.140625" style="2" hidden="1" customWidth="1"/>
    <col min="4" max="4" width="10.140625" style="2" bestFit="1" customWidth="1"/>
    <col min="5" max="5" width="30.85546875" style="2" customWidth="1"/>
    <col min="6" max="6" width="44.140625" style="2" customWidth="1"/>
    <col min="7" max="7" width="11.7109375" style="2" customWidth="1"/>
    <col min="8" max="8" width="5.28515625" style="2" customWidth="1"/>
    <col min="9" max="9" width="6" style="2" customWidth="1"/>
    <col min="10" max="10" width="6.140625" style="2" customWidth="1"/>
    <col min="11" max="11" width="10.7109375" style="2" customWidth="1"/>
    <col min="12" max="12" width="10.140625" style="2" customWidth="1"/>
    <col min="13" max="13" width="8.28515625" style="2" customWidth="1"/>
    <col min="14" max="14" width="9" style="2" customWidth="1"/>
    <col min="15" max="21" width="9.140625" style="2"/>
    <col min="22" max="22" width="13.7109375" style="2" bestFit="1" customWidth="1"/>
    <col min="23" max="23" width="12.42578125" style="9" hidden="1" customWidth="1"/>
    <col min="24" max="29" width="0" style="2" hidden="1" customWidth="1"/>
    <col min="30" max="16384" width="9.140625" style="2"/>
  </cols>
  <sheetData>
    <row r="1" spans="1:28" ht="15" hidden="1">
      <c r="B1" s="3" t="s">
        <v>23</v>
      </c>
      <c r="C1" s="2" t="s">
        <v>21</v>
      </c>
    </row>
    <row r="2" spans="1:28" ht="15" hidden="1">
      <c r="B2" s="3"/>
    </row>
    <row r="3" spans="1:28" hidden="1">
      <c r="A3" s="4"/>
      <c r="B3" s="4" t="s">
        <v>14</v>
      </c>
      <c r="C3" s="4" t="s">
        <v>15</v>
      </c>
      <c r="D3" s="4" t="s">
        <v>16</v>
      </c>
      <c r="E3" s="4" t="s">
        <v>17</v>
      </c>
      <c r="F3" s="4" t="s">
        <v>18</v>
      </c>
      <c r="G3" s="4" t="s">
        <v>19</v>
      </c>
      <c r="H3" s="4" t="s">
        <v>20</v>
      </c>
    </row>
    <row r="4" spans="1:28" hidden="1">
      <c r="A4" s="4">
        <v>1</v>
      </c>
      <c r="B4" s="4" t="s">
        <v>12</v>
      </c>
      <c r="C4" s="4" t="s">
        <v>1</v>
      </c>
      <c r="D4" s="4" t="s">
        <v>4</v>
      </c>
      <c r="E4" s="4" t="s">
        <v>5</v>
      </c>
      <c r="F4" s="4" t="s">
        <v>6</v>
      </c>
      <c r="G4" s="4" t="s">
        <v>6</v>
      </c>
      <c r="H4" s="4" t="s">
        <v>7</v>
      </c>
      <c r="I4" s="11" t="s">
        <v>70</v>
      </c>
    </row>
    <row r="5" spans="1:28" hidden="1">
      <c r="A5" s="4">
        <v>2</v>
      </c>
      <c r="B5" s="4" t="s">
        <v>13</v>
      </c>
      <c r="C5" s="4" t="s">
        <v>8</v>
      </c>
      <c r="D5" s="4" t="s">
        <v>10</v>
      </c>
      <c r="E5" s="4" t="s">
        <v>5</v>
      </c>
      <c r="F5" s="4" t="s">
        <v>11</v>
      </c>
      <c r="G5" s="4" t="s">
        <v>7</v>
      </c>
      <c r="H5" s="4" t="s">
        <v>7</v>
      </c>
      <c r="I5" s="11"/>
    </row>
    <row r="6" spans="1:28" hidden="1"/>
    <row r="7" spans="1:28" ht="15" hidden="1">
      <c r="B7" s="3" t="s">
        <v>22</v>
      </c>
      <c r="C7" s="2" t="s">
        <v>71</v>
      </c>
    </row>
    <row r="8" spans="1:28" ht="15" hidden="1">
      <c r="A8" s="5"/>
      <c r="B8" s="5" t="s">
        <v>51</v>
      </c>
      <c r="C8" s="5" t="s">
        <v>69</v>
      </c>
      <c r="D8" s="4" t="s">
        <v>16</v>
      </c>
      <c r="E8" s="5" t="s">
        <v>52</v>
      </c>
      <c r="F8" s="5" t="s">
        <v>53</v>
      </c>
      <c r="G8" s="5" t="s">
        <v>54</v>
      </c>
      <c r="H8" s="5" t="s">
        <v>55</v>
      </c>
      <c r="I8" s="5" t="s">
        <v>56</v>
      </c>
      <c r="J8" s="5" t="s">
        <v>57</v>
      </c>
      <c r="K8" s="5" t="s">
        <v>58</v>
      </c>
      <c r="L8" s="5" t="s">
        <v>59</v>
      </c>
      <c r="M8" s="5" t="s">
        <v>60</v>
      </c>
      <c r="N8" s="5" t="s">
        <v>61</v>
      </c>
      <c r="O8" s="6" t="s">
        <v>62</v>
      </c>
      <c r="P8" s="6" t="s">
        <v>63</v>
      </c>
      <c r="Q8" s="6" t="s">
        <v>64</v>
      </c>
      <c r="R8" s="6" t="s">
        <v>65</v>
      </c>
      <c r="S8" s="6" t="s">
        <v>66</v>
      </c>
      <c r="T8" s="6" t="s">
        <v>67</v>
      </c>
      <c r="U8" s="6" t="s">
        <v>68</v>
      </c>
      <c r="V8" s="2" t="s">
        <v>151</v>
      </c>
    </row>
    <row r="9" spans="1:28" s="3" customFormat="1" ht="15" hidden="1">
      <c r="A9" s="3">
        <v>1</v>
      </c>
      <c r="B9" s="5" t="s">
        <v>25</v>
      </c>
      <c r="D9" s="5" t="s">
        <v>24</v>
      </c>
      <c r="E9" s="5" t="s">
        <v>27</v>
      </c>
      <c r="F9" s="5" t="s">
        <v>28</v>
      </c>
      <c r="G9" s="5" t="s">
        <v>29</v>
      </c>
      <c r="H9" s="5" t="s">
        <v>30</v>
      </c>
      <c r="I9" s="5" t="s">
        <v>31</v>
      </c>
      <c r="J9" s="5" t="s">
        <v>32</v>
      </c>
      <c r="K9" s="5" t="s">
        <v>33</v>
      </c>
      <c r="L9" s="5" t="s">
        <v>34</v>
      </c>
      <c r="M9" s="5" t="s">
        <v>35</v>
      </c>
      <c r="N9" s="5" t="s">
        <v>36</v>
      </c>
      <c r="O9" s="6">
        <v>9</v>
      </c>
      <c r="P9" s="6">
        <v>8.75</v>
      </c>
      <c r="Q9" s="6">
        <v>8.75</v>
      </c>
      <c r="R9" s="6">
        <v>9.5</v>
      </c>
      <c r="S9" s="6">
        <v>9</v>
      </c>
      <c r="T9" s="6">
        <v>9.25</v>
      </c>
      <c r="U9" s="6">
        <f>SUM(O9:Q9)</f>
        <v>26.5</v>
      </c>
      <c r="V9" s="5" t="s">
        <v>26</v>
      </c>
      <c r="W9" s="10"/>
    </row>
    <row r="10" spans="1:28" hidden="1">
      <c r="A10" s="2">
        <v>2</v>
      </c>
      <c r="B10" s="7" t="s">
        <v>40</v>
      </c>
      <c r="D10" s="7" t="s">
        <v>39</v>
      </c>
      <c r="E10" s="7" t="s">
        <v>42</v>
      </c>
      <c r="F10" s="7" t="s">
        <v>43</v>
      </c>
      <c r="G10" s="7" t="s">
        <v>44</v>
      </c>
      <c r="H10" s="7" t="s">
        <v>30</v>
      </c>
      <c r="I10" s="7" t="s">
        <v>31</v>
      </c>
      <c r="J10" s="7" t="s">
        <v>32</v>
      </c>
      <c r="K10" s="7" t="s">
        <v>33</v>
      </c>
      <c r="L10" s="7" t="s">
        <v>0</v>
      </c>
      <c r="M10" s="7" t="s">
        <v>0</v>
      </c>
      <c r="N10" s="7" t="s">
        <v>0</v>
      </c>
      <c r="O10" s="8">
        <v>8.25</v>
      </c>
      <c r="P10" s="8">
        <v>9</v>
      </c>
      <c r="Q10" s="8">
        <v>9.25</v>
      </c>
      <c r="R10" s="8" t="s">
        <v>0</v>
      </c>
      <c r="S10" s="8" t="s">
        <v>0</v>
      </c>
      <c r="T10" s="8" t="s">
        <v>0</v>
      </c>
      <c r="U10" s="8">
        <f>SUM(O10:Q10)</f>
        <v>26.5</v>
      </c>
      <c r="V10" s="7" t="s">
        <v>41</v>
      </c>
    </row>
    <row r="11" spans="1:28" hidden="1">
      <c r="A11" s="2">
        <v>3</v>
      </c>
      <c r="B11" s="7" t="s">
        <v>46</v>
      </c>
      <c r="D11" s="7" t="s">
        <v>45</v>
      </c>
      <c r="E11" s="7" t="s">
        <v>27</v>
      </c>
      <c r="F11" s="7" t="s">
        <v>28</v>
      </c>
      <c r="G11" s="7" t="s">
        <v>48</v>
      </c>
      <c r="H11" s="7" t="s">
        <v>30</v>
      </c>
      <c r="I11" s="7" t="s">
        <v>31</v>
      </c>
      <c r="J11" s="7" t="s">
        <v>32</v>
      </c>
      <c r="K11" s="7" t="s">
        <v>33</v>
      </c>
      <c r="L11" s="7" t="s">
        <v>34</v>
      </c>
      <c r="M11" s="7" t="s">
        <v>35</v>
      </c>
      <c r="N11" s="7" t="s">
        <v>36</v>
      </c>
      <c r="O11" s="8">
        <v>8.25</v>
      </c>
      <c r="P11" s="8">
        <v>9</v>
      </c>
      <c r="Q11" s="8">
        <v>9.25</v>
      </c>
      <c r="R11" s="8">
        <v>8.25</v>
      </c>
      <c r="S11" s="8">
        <v>8</v>
      </c>
      <c r="T11" s="8">
        <v>8.75</v>
      </c>
      <c r="U11" s="8">
        <f>SUM(O11:Q11)</f>
        <v>26.5</v>
      </c>
      <c r="V11" s="7" t="s">
        <v>47</v>
      </c>
    </row>
    <row r="12" spans="1:28" hidden="1"/>
    <row r="13" spans="1:28" ht="15">
      <c r="A13" s="12"/>
      <c r="B13" s="13" t="s">
        <v>149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4"/>
      <c r="X13" s="12"/>
      <c r="Y13" s="12"/>
      <c r="Z13" s="12"/>
    </row>
    <row r="14" spans="1:28" customFormat="1" ht="15">
      <c r="A14" s="15" t="s">
        <v>50</v>
      </c>
      <c r="B14" s="15" t="s">
        <v>51</v>
      </c>
      <c r="C14" s="15" t="s">
        <v>150</v>
      </c>
      <c r="D14" s="16" t="s">
        <v>16</v>
      </c>
      <c r="E14" s="15" t="s">
        <v>52</v>
      </c>
      <c r="F14" s="15" t="s">
        <v>53</v>
      </c>
      <c r="G14" s="15" t="s">
        <v>54</v>
      </c>
      <c r="H14" s="15" t="s">
        <v>55</v>
      </c>
      <c r="I14" s="15" t="s">
        <v>56</v>
      </c>
      <c r="J14" s="15" t="s">
        <v>57</v>
      </c>
      <c r="K14" s="15" t="s">
        <v>58</v>
      </c>
      <c r="L14" s="15" t="s">
        <v>59</v>
      </c>
      <c r="M14" s="15" t="s">
        <v>60</v>
      </c>
      <c r="N14" s="15" t="s">
        <v>61</v>
      </c>
      <c r="O14" s="17" t="s">
        <v>62</v>
      </c>
      <c r="P14" s="17" t="s">
        <v>63</v>
      </c>
      <c r="Q14" s="17" t="s">
        <v>64</v>
      </c>
      <c r="R14" s="17" t="s">
        <v>65</v>
      </c>
      <c r="S14" s="17" t="s">
        <v>66</v>
      </c>
      <c r="T14" s="17" t="s">
        <v>67</v>
      </c>
      <c r="U14" s="17" t="s">
        <v>68</v>
      </c>
      <c r="V14" s="12" t="s">
        <v>151</v>
      </c>
      <c r="W14" s="14"/>
      <c r="X14" s="12"/>
      <c r="Y14" s="12"/>
      <c r="Z14" s="12"/>
      <c r="AA14" s="2"/>
    </row>
    <row r="15" spans="1:28" customFormat="1" ht="15">
      <c r="A15" s="12">
        <v>1</v>
      </c>
      <c r="B15" s="18" t="s">
        <v>25</v>
      </c>
      <c r="C15" s="12"/>
      <c r="D15" s="18" t="s">
        <v>24</v>
      </c>
      <c r="E15" s="18" t="s">
        <v>27</v>
      </c>
      <c r="F15" s="18" t="s">
        <v>28</v>
      </c>
      <c r="G15" s="18" t="s">
        <v>29</v>
      </c>
      <c r="H15" s="18" t="s">
        <v>30</v>
      </c>
      <c r="I15" s="18" t="s">
        <v>31</v>
      </c>
      <c r="J15" s="18" t="s">
        <v>32</v>
      </c>
      <c r="K15" s="18" t="s">
        <v>33</v>
      </c>
      <c r="L15" s="18" t="s">
        <v>34</v>
      </c>
      <c r="M15" s="18" t="s">
        <v>35</v>
      </c>
      <c r="N15" s="18" t="s">
        <v>36</v>
      </c>
      <c r="O15" s="19">
        <v>9</v>
      </c>
      <c r="P15" s="19">
        <v>8.75</v>
      </c>
      <c r="Q15" s="19">
        <v>8.75</v>
      </c>
      <c r="R15" s="19">
        <v>9.5</v>
      </c>
      <c r="S15" s="19">
        <v>9</v>
      </c>
      <c r="T15" s="19">
        <v>9.25</v>
      </c>
      <c r="U15" s="19">
        <f t="shared" ref="U15:U34" si="0">SUM(O15:Q15)</f>
        <v>26.5</v>
      </c>
      <c r="V15" s="18" t="s">
        <v>26</v>
      </c>
      <c r="W15" s="14">
        <f>U15*1000000</f>
        <v>26500000</v>
      </c>
      <c r="X15" s="12"/>
      <c r="Y15" s="12"/>
      <c r="Z15" s="12"/>
      <c r="AA15" s="2"/>
      <c r="AB15" s="2"/>
    </row>
    <row r="16" spans="1:28" customFormat="1" ht="15">
      <c r="A16" s="12">
        <v>2</v>
      </c>
      <c r="B16" s="18" t="s">
        <v>40</v>
      </c>
      <c r="C16" s="12"/>
      <c r="D16" s="18" t="s">
        <v>39</v>
      </c>
      <c r="E16" s="18" t="s">
        <v>42</v>
      </c>
      <c r="F16" s="18" t="s">
        <v>43</v>
      </c>
      <c r="G16" s="18" t="s">
        <v>44</v>
      </c>
      <c r="H16" s="18" t="s">
        <v>30</v>
      </c>
      <c r="I16" s="18" t="s">
        <v>31</v>
      </c>
      <c r="J16" s="18" t="s">
        <v>32</v>
      </c>
      <c r="K16" s="18" t="s">
        <v>33</v>
      </c>
      <c r="L16" s="18" t="s">
        <v>0</v>
      </c>
      <c r="M16" s="18" t="s">
        <v>0</v>
      </c>
      <c r="N16" s="18" t="s">
        <v>0</v>
      </c>
      <c r="O16" s="19">
        <v>8.25</v>
      </c>
      <c r="P16" s="19">
        <v>9</v>
      </c>
      <c r="Q16" s="19">
        <v>9.25</v>
      </c>
      <c r="R16" s="19" t="s">
        <v>0</v>
      </c>
      <c r="S16" s="19" t="s">
        <v>0</v>
      </c>
      <c r="T16" s="19" t="s">
        <v>0</v>
      </c>
      <c r="U16" s="19">
        <f t="shared" si="0"/>
        <v>26.5</v>
      </c>
      <c r="V16" s="18" t="s">
        <v>41</v>
      </c>
      <c r="W16" s="14">
        <f t="shared" ref="W16:W34" si="1">U16*1000000</f>
        <v>26500000</v>
      </c>
      <c r="X16" s="12"/>
      <c r="Y16" s="12"/>
      <c r="Z16" s="12"/>
      <c r="AA16" s="2"/>
      <c r="AB16" s="2"/>
    </row>
    <row r="17" spans="1:28" customFormat="1" ht="15">
      <c r="A17" s="12">
        <v>3</v>
      </c>
      <c r="B17" s="18" t="s">
        <v>46</v>
      </c>
      <c r="C17" s="12"/>
      <c r="D17" s="18" t="s">
        <v>45</v>
      </c>
      <c r="E17" s="18" t="s">
        <v>27</v>
      </c>
      <c r="F17" s="18" t="s">
        <v>28</v>
      </c>
      <c r="G17" s="18" t="s">
        <v>48</v>
      </c>
      <c r="H17" s="18" t="s">
        <v>30</v>
      </c>
      <c r="I17" s="18" t="s">
        <v>31</v>
      </c>
      <c r="J17" s="18" t="s">
        <v>32</v>
      </c>
      <c r="K17" s="18" t="s">
        <v>33</v>
      </c>
      <c r="L17" s="18" t="s">
        <v>34</v>
      </c>
      <c r="M17" s="18" t="s">
        <v>35</v>
      </c>
      <c r="N17" s="18" t="s">
        <v>36</v>
      </c>
      <c r="O17" s="19">
        <v>8.25</v>
      </c>
      <c r="P17" s="19">
        <v>9</v>
      </c>
      <c r="Q17" s="19">
        <v>9.25</v>
      </c>
      <c r="R17" s="19">
        <v>8.25</v>
      </c>
      <c r="S17" s="19">
        <v>8</v>
      </c>
      <c r="T17" s="19">
        <v>8.75</v>
      </c>
      <c r="U17" s="19">
        <f t="shared" si="0"/>
        <v>26.5</v>
      </c>
      <c r="V17" s="18" t="s">
        <v>47</v>
      </c>
      <c r="W17" s="14">
        <f t="shared" si="1"/>
        <v>26500000</v>
      </c>
      <c r="X17" s="12"/>
      <c r="Y17" s="12"/>
      <c r="Z17" s="12"/>
      <c r="AA17" s="2"/>
      <c r="AB17" s="2"/>
    </row>
    <row r="18" spans="1:28" customFormat="1" ht="15">
      <c r="A18" s="12">
        <v>4</v>
      </c>
      <c r="B18" s="18" t="s">
        <v>73</v>
      </c>
      <c r="C18" s="12"/>
      <c r="D18" s="18" t="s">
        <v>72</v>
      </c>
      <c r="E18" s="18" t="s">
        <v>42</v>
      </c>
      <c r="F18" s="18" t="s">
        <v>75</v>
      </c>
      <c r="G18" s="18" t="s">
        <v>76</v>
      </c>
      <c r="H18" s="18" t="s">
        <v>30</v>
      </c>
      <c r="I18" s="18" t="s">
        <v>31</v>
      </c>
      <c r="J18" s="18" t="s">
        <v>32</v>
      </c>
      <c r="K18" s="18" t="s">
        <v>33</v>
      </c>
      <c r="L18" s="18" t="s">
        <v>0</v>
      </c>
      <c r="M18" s="18" t="s">
        <v>0</v>
      </c>
      <c r="N18" s="18" t="s">
        <v>0</v>
      </c>
      <c r="O18" s="19">
        <v>9</v>
      </c>
      <c r="P18" s="19">
        <v>9.25</v>
      </c>
      <c r="Q18" s="19">
        <v>8</v>
      </c>
      <c r="R18" s="19" t="s">
        <v>0</v>
      </c>
      <c r="S18" s="19" t="s">
        <v>0</v>
      </c>
      <c r="T18" s="19" t="s">
        <v>0</v>
      </c>
      <c r="U18" s="19">
        <f t="shared" si="0"/>
        <v>26.25</v>
      </c>
      <c r="V18" s="18" t="s">
        <v>74</v>
      </c>
      <c r="W18" s="14">
        <f t="shared" si="1"/>
        <v>26250000</v>
      </c>
      <c r="X18" s="12"/>
      <c r="Y18" s="12"/>
      <c r="Z18" s="12"/>
      <c r="AA18" s="2"/>
      <c r="AB18" s="2"/>
    </row>
    <row r="19" spans="1:28" customFormat="1" ht="15">
      <c r="A19" s="12">
        <v>5</v>
      </c>
      <c r="B19" s="18" t="s">
        <v>78</v>
      </c>
      <c r="C19" s="12"/>
      <c r="D19" s="18" t="s">
        <v>77</v>
      </c>
      <c r="E19" s="18" t="s">
        <v>79</v>
      </c>
      <c r="F19" s="18" t="s">
        <v>28</v>
      </c>
      <c r="G19" s="18" t="s">
        <v>80</v>
      </c>
      <c r="H19" s="18" t="s">
        <v>30</v>
      </c>
      <c r="I19" s="18" t="s">
        <v>31</v>
      </c>
      <c r="J19" s="18" t="s">
        <v>32</v>
      </c>
      <c r="K19" s="18" t="s">
        <v>33</v>
      </c>
      <c r="L19" s="18" t="s">
        <v>0</v>
      </c>
      <c r="M19" s="18" t="s">
        <v>0</v>
      </c>
      <c r="N19" s="18" t="s">
        <v>0</v>
      </c>
      <c r="O19" s="19">
        <v>8.25</v>
      </c>
      <c r="P19" s="19">
        <v>8.75</v>
      </c>
      <c r="Q19" s="19">
        <v>9</v>
      </c>
      <c r="R19" s="19" t="s">
        <v>0</v>
      </c>
      <c r="S19" s="19" t="s">
        <v>0</v>
      </c>
      <c r="T19" s="19" t="s">
        <v>0</v>
      </c>
      <c r="U19" s="19">
        <f t="shared" si="0"/>
        <v>26</v>
      </c>
      <c r="V19" s="18" t="s">
        <v>0</v>
      </c>
      <c r="W19" s="14">
        <f t="shared" si="1"/>
        <v>26000000</v>
      </c>
      <c r="X19" s="12"/>
      <c r="Y19" s="12"/>
      <c r="Z19" s="12"/>
      <c r="AA19" s="2"/>
      <c r="AB19" s="2"/>
    </row>
    <row r="20" spans="1:28" customFormat="1" ht="15">
      <c r="A20" s="12">
        <v>6</v>
      </c>
      <c r="B20" s="18" t="s">
        <v>82</v>
      </c>
      <c r="C20" s="12"/>
      <c r="D20" s="18" t="s">
        <v>81</v>
      </c>
      <c r="E20" s="18" t="s">
        <v>42</v>
      </c>
      <c r="F20" s="18" t="s">
        <v>43</v>
      </c>
      <c r="G20" s="18" t="s">
        <v>84</v>
      </c>
      <c r="H20" s="18" t="s">
        <v>30</v>
      </c>
      <c r="I20" s="18" t="s">
        <v>31</v>
      </c>
      <c r="J20" s="18" t="s">
        <v>32</v>
      </c>
      <c r="K20" s="18" t="s">
        <v>33</v>
      </c>
      <c r="L20" s="18" t="s">
        <v>0</v>
      </c>
      <c r="M20" s="18" t="s">
        <v>0</v>
      </c>
      <c r="N20" s="18" t="s">
        <v>0</v>
      </c>
      <c r="O20" s="19">
        <v>8.75</v>
      </c>
      <c r="P20" s="19">
        <v>9.25</v>
      </c>
      <c r="Q20" s="19">
        <v>8</v>
      </c>
      <c r="R20" s="19" t="s">
        <v>0</v>
      </c>
      <c r="S20" s="19" t="s">
        <v>0</v>
      </c>
      <c r="T20" s="19" t="s">
        <v>0</v>
      </c>
      <c r="U20" s="19">
        <f t="shared" si="0"/>
        <v>26</v>
      </c>
      <c r="V20" s="18" t="s">
        <v>83</v>
      </c>
      <c r="W20" s="14">
        <f t="shared" si="1"/>
        <v>26000000</v>
      </c>
      <c r="X20" s="12"/>
      <c r="Y20" s="12"/>
      <c r="Z20" s="12"/>
      <c r="AA20" s="2"/>
      <c r="AB20" s="2"/>
    </row>
    <row r="21" spans="1:28" customFormat="1" ht="15">
      <c r="A21" s="12">
        <v>7</v>
      </c>
      <c r="B21" s="18" t="s">
        <v>86</v>
      </c>
      <c r="C21" s="12"/>
      <c r="D21" s="18" t="s">
        <v>85</v>
      </c>
      <c r="E21" s="18" t="s">
        <v>79</v>
      </c>
      <c r="F21" s="18" t="s">
        <v>87</v>
      </c>
      <c r="G21" s="18" t="s">
        <v>88</v>
      </c>
      <c r="H21" s="18" t="s">
        <v>89</v>
      </c>
      <c r="I21" s="18" t="s">
        <v>31</v>
      </c>
      <c r="J21" s="18" t="s">
        <v>32</v>
      </c>
      <c r="K21" s="18" t="s">
        <v>90</v>
      </c>
      <c r="L21" s="18" t="s">
        <v>0</v>
      </c>
      <c r="M21" s="18" t="s">
        <v>0</v>
      </c>
      <c r="N21" s="18" t="s">
        <v>0</v>
      </c>
      <c r="O21" s="19">
        <v>8.75</v>
      </c>
      <c r="P21" s="19">
        <v>8.5</v>
      </c>
      <c r="Q21" s="19">
        <v>8.25</v>
      </c>
      <c r="R21" s="19" t="s">
        <v>0</v>
      </c>
      <c r="S21" s="19" t="s">
        <v>0</v>
      </c>
      <c r="T21" s="19" t="s">
        <v>0</v>
      </c>
      <c r="U21" s="19">
        <f t="shared" si="0"/>
        <v>25.5</v>
      </c>
      <c r="V21" s="18" t="s">
        <v>0</v>
      </c>
      <c r="W21" s="14">
        <f t="shared" si="1"/>
        <v>25500000</v>
      </c>
      <c r="X21" s="12"/>
      <c r="Y21" s="12"/>
      <c r="Z21" s="12"/>
      <c r="AA21" s="2"/>
      <c r="AB21" s="2"/>
    </row>
    <row r="22" spans="1:28" customFormat="1" ht="15">
      <c r="A22" s="12">
        <v>8</v>
      </c>
      <c r="B22" s="18" t="s">
        <v>93</v>
      </c>
      <c r="C22" s="12"/>
      <c r="D22" s="18" t="s">
        <v>92</v>
      </c>
      <c r="E22" s="18" t="s">
        <v>95</v>
      </c>
      <c r="F22" s="18" t="s">
        <v>96</v>
      </c>
      <c r="G22" s="18" t="s">
        <v>97</v>
      </c>
      <c r="H22" s="18" t="s">
        <v>89</v>
      </c>
      <c r="I22" s="18" t="s">
        <v>31</v>
      </c>
      <c r="J22" s="18" t="s">
        <v>32</v>
      </c>
      <c r="K22" s="18" t="s">
        <v>90</v>
      </c>
      <c r="L22" s="18" t="s">
        <v>0</v>
      </c>
      <c r="M22" s="18" t="s">
        <v>0</v>
      </c>
      <c r="N22" s="18" t="s">
        <v>0</v>
      </c>
      <c r="O22" s="19">
        <v>8.25</v>
      </c>
      <c r="P22" s="19">
        <v>8.5</v>
      </c>
      <c r="Q22" s="19">
        <v>8.75</v>
      </c>
      <c r="R22" s="19" t="s">
        <v>0</v>
      </c>
      <c r="S22" s="19" t="s">
        <v>0</v>
      </c>
      <c r="T22" s="19" t="s">
        <v>0</v>
      </c>
      <c r="U22" s="19">
        <f t="shared" si="0"/>
        <v>25.5</v>
      </c>
      <c r="V22" s="18" t="s">
        <v>94</v>
      </c>
      <c r="W22" s="14">
        <f t="shared" si="1"/>
        <v>25500000</v>
      </c>
      <c r="X22" s="12"/>
      <c r="Y22" s="12"/>
      <c r="Z22" s="12"/>
      <c r="AA22" s="2"/>
      <c r="AB22" s="2"/>
    </row>
    <row r="23" spans="1:28" customFormat="1" ht="15">
      <c r="A23" s="12">
        <v>9</v>
      </c>
      <c r="B23" s="18" t="s">
        <v>99</v>
      </c>
      <c r="C23" s="12"/>
      <c r="D23" s="18" t="s">
        <v>98</v>
      </c>
      <c r="E23" s="18" t="s">
        <v>101</v>
      </c>
      <c r="F23" s="18" t="s">
        <v>102</v>
      </c>
      <c r="G23" s="18" t="s">
        <v>103</v>
      </c>
      <c r="H23" s="18" t="s">
        <v>30</v>
      </c>
      <c r="I23" s="18" t="s">
        <v>31</v>
      </c>
      <c r="J23" s="18" t="s">
        <v>32</v>
      </c>
      <c r="K23" s="18" t="s">
        <v>33</v>
      </c>
      <c r="L23" s="18" t="s">
        <v>0</v>
      </c>
      <c r="M23" s="18" t="s">
        <v>0</v>
      </c>
      <c r="N23" s="18" t="s">
        <v>0</v>
      </c>
      <c r="O23" s="19">
        <v>8.25</v>
      </c>
      <c r="P23" s="19">
        <v>8.75</v>
      </c>
      <c r="Q23" s="19">
        <v>8.5</v>
      </c>
      <c r="R23" s="19" t="s">
        <v>0</v>
      </c>
      <c r="S23" s="19" t="s">
        <v>0</v>
      </c>
      <c r="T23" s="19" t="s">
        <v>0</v>
      </c>
      <c r="U23" s="19">
        <f t="shared" si="0"/>
        <v>25.5</v>
      </c>
      <c r="V23" s="18" t="s">
        <v>100</v>
      </c>
      <c r="W23" s="14">
        <f t="shared" si="1"/>
        <v>25500000</v>
      </c>
      <c r="X23" s="12"/>
      <c r="Y23" s="12"/>
      <c r="Z23" s="12"/>
      <c r="AA23" s="2"/>
      <c r="AB23" s="2"/>
    </row>
    <row r="24" spans="1:28" customFormat="1" ht="15">
      <c r="A24" s="12">
        <v>10</v>
      </c>
      <c r="B24" s="18" t="s">
        <v>105</v>
      </c>
      <c r="C24" s="12"/>
      <c r="D24" s="18" t="s">
        <v>104</v>
      </c>
      <c r="E24" s="18" t="s">
        <v>107</v>
      </c>
      <c r="F24" s="18" t="s">
        <v>108</v>
      </c>
      <c r="G24" s="18" t="s">
        <v>109</v>
      </c>
      <c r="H24" s="18" t="s">
        <v>110</v>
      </c>
      <c r="I24" s="18" t="s">
        <v>31</v>
      </c>
      <c r="J24" s="18" t="s">
        <v>33</v>
      </c>
      <c r="K24" s="18" t="s">
        <v>111</v>
      </c>
      <c r="L24" s="18" t="s">
        <v>0</v>
      </c>
      <c r="M24" s="18" t="s">
        <v>0</v>
      </c>
      <c r="N24" s="18" t="s">
        <v>0</v>
      </c>
      <c r="O24" s="19">
        <v>8.25</v>
      </c>
      <c r="P24" s="19">
        <v>8.25</v>
      </c>
      <c r="Q24" s="19">
        <v>9</v>
      </c>
      <c r="R24" s="19" t="s">
        <v>0</v>
      </c>
      <c r="S24" s="19" t="s">
        <v>0</v>
      </c>
      <c r="T24" s="19" t="s">
        <v>0</v>
      </c>
      <c r="U24" s="19">
        <f t="shared" si="0"/>
        <v>25.5</v>
      </c>
      <c r="V24" s="18" t="s">
        <v>106</v>
      </c>
      <c r="W24" s="14">
        <f t="shared" si="1"/>
        <v>25500000</v>
      </c>
      <c r="X24" s="12"/>
      <c r="Y24" s="12"/>
      <c r="Z24" s="12"/>
      <c r="AA24" s="2"/>
      <c r="AB24" s="2"/>
    </row>
    <row r="25" spans="1:28" customFormat="1" ht="15">
      <c r="A25" s="12">
        <v>11</v>
      </c>
      <c r="B25" s="18" t="s">
        <v>113</v>
      </c>
      <c r="C25" s="12"/>
      <c r="D25" s="18" t="s">
        <v>112</v>
      </c>
      <c r="E25" s="18" t="s">
        <v>42</v>
      </c>
      <c r="F25" s="18" t="s">
        <v>43</v>
      </c>
      <c r="G25" s="18" t="s">
        <v>84</v>
      </c>
      <c r="H25" s="18" t="s">
        <v>30</v>
      </c>
      <c r="I25" s="18" t="s">
        <v>31</v>
      </c>
      <c r="J25" s="18" t="s">
        <v>32</v>
      </c>
      <c r="K25" s="18" t="s">
        <v>33</v>
      </c>
      <c r="L25" s="18" t="s">
        <v>0</v>
      </c>
      <c r="M25" s="18" t="s">
        <v>0</v>
      </c>
      <c r="N25" s="18" t="s">
        <v>0</v>
      </c>
      <c r="O25" s="19">
        <v>9</v>
      </c>
      <c r="P25" s="19">
        <v>8.25</v>
      </c>
      <c r="Q25" s="19">
        <v>8.25</v>
      </c>
      <c r="R25" s="19" t="s">
        <v>0</v>
      </c>
      <c r="S25" s="19" t="s">
        <v>0</v>
      </c>
      <c r="T25" s="19" t="s">
        <v>0</v>
      </c>
      <c r="U25" s="19">
        <f t="shared" si="0"/>
        <v>25.5</v>
      </c>
      <c r="V25" s="18" t="s">
        <v>114</v>
      </c>
      <c r="W25" s="14">
        <f t="shared" si="1"/>
        <v>25500000</v>
      </c>
      <c r="X25" s="12"/>
      <c r="Y25" s="12"/>
      <c r="Z25" s="12"/>
      <c r="AA25" s="2"/>
      <c r="AB25" s="2"/>
    </row>
    <row r="26" spans="1:28" customFormat="1" ht="15">
      <c r="A26" s="12">
        <v>12</v>
      </c>
      <c r="B26" s="18" t="s">
        <v>116</v>
      </c>
      <c r="C26" s="12"/>
      <c r="D26" s="18" t="s">
        <v>115</v>
      </c>
      <c r="E26" s="18" t="s">
        <v>27</v>
      </c>
      <c r="F26" s="18" t="s">
        <v>28</v>
      </c>
      <c r="G26" s="18" t="s">
        <v>117</v>
      </c>
      <c r="H26" s="18" t="s">
        <v>30</v>
      </c>
      <c r="I26" s="18" t="s">
        <v>31</v>
      </c>
      <c r="J26" s="18" t="s">
        <v>32</v>
      </c>
      <c r="K26" s="18" t="s">
        <v>33</v>
      </c>
      <c r="L26" s="18" t="s">
        <v>34</v>
      </c>
      <c r="M26" s="18" t="s">
        <v>35</v>
      </c>
      <c r="N26" s="18" t="s">
        <v>36</v>
      </c>
      <c r="O26" s="19">
        <v>8.5</v>
      </c>
      <c r="P26" s="19">
        <v>8.5</v>
      </c>
      <c r="Q26" s="19">
        <v>8.25</v>
      </c>
      <c r="R26" s="19">
        <v>8.25</v>
      </c>
      <c r="S26" s="19">
        <v>9</v>
      </c>
      <c r="T26" s="19">
        <v>8.5</v>
      </c>
      <c r="U26" s="19">
        <f t="shared" si="0"/>
        <v>25.25</v>
      </c>
      <c r="V26" s="18" t="s">
        <v>0</v>
      </c>
      <c r="W26" s="14">
        <f t="shared" si="1"/>
        <v>25250000</v>
      </c>
      <c r="X26" s="12"/>
      <c r="Y26" s="12"/>
      <c r="Z26" s="12"/>
      <c r="AA26" s="2"/>
      <c r="AB26" s="2"/>
    </row>
    <row r="27" spans="1:28" customFormat="1" ht="15">
      <c r="A27" s="12">
        <v>13</v>
      </c>
      <c r="B27" s="18" t="s">
        <v>119</v>
      </c>
      <c r="C27" s="12"/>
      <c r="D27" s="18" t="s">
        <v>118</v>
      </c>
      <c r="E27" s="18" t="s">
        <v>42</v>
      </c>
      <c r="F27" s="18" t="s">
        <v>43</v>
      </c>
      <c r="G27" s="18" t="s">
        <v>44</v>
      </c>
      <c r="H27" s="18" t="s">
        <v>30</v>
      </c>
      <c r="I27" s="18" t="s">
        <v>31</v>
      </c>
      <c r="J27" s="18" t="s">
        <v>32</v>
      </c>
      <c r="K27" s="18" t="s">
        <v>33</v>
      </c>
      <c r="L27" s="18" t="s">
        <v>0</v>
      </c>
      <c r="M27" s="18" t="s">
        <v>0</v>
      </c>
      <c r="N27" s="18" t="s">
        <v>0</v>
      </c>
      <c r="O27" s="19">
        <v>9</v>
      </c>
      <c r="P27" s="19">
        <v>7.75</v>
      </c>
      <c r="Q27" s="19">
        <v>8.5</v>
      </c>
      <c r="R27" s="19" t="s">
        <v>0</v>
      </c>
      <c r="S27" s="19" t="s">
        <v>0</v>
      </c>
      <c r="T27" s="19" t="s">
        <v>0</v>
      </c>
      <c r="U27" s="19">
        <f t="shared" si="0"/>
        <v>25.25</v>
      </c>
      <c r="V27" s="18" t="s">
        <v>120</v>
      </c>
      <c r="W27" s="14">
        <f t="shared" si="1"/>
        <v>25250000</v>
      </c>
      <c r="X27" s="12"/>
      <c r="Y27" s="12"/>
      <c r="Z27" s="12"/>
      <c r="AA27" s="2"/>
      <c r="AB27" s="2"/>
    </row>
    <row r="28" spans="1:28" customFormat="1" ht="15">
      <c r="A28" s="12">
        <v>14</v>
      </c>
      <c r="B28" s="18" t="s">
        <v>122</v>
      </c>
      <c r="C28" s="12"/>
      <c r="D28" s="18" t="s">
        <v>121</v>
      </c>
      <c r="E28" s="18" t="s">
        <v>107</v>
      </c>
      <c r="F28" s="18" t="s">
        <v>108</v>
      </c>
      <c r="G28" s="18" t="s">
        <v>124</v>
      </c>
      <c r="H28" s="18" t="s">
        <v>110</v>
      </c>
      <c r="I28" s="18" t="s">
        <v>31</v>
      </c>
      <c r="J28" s="18" t="s">
        <v>33</v>
      </c>
      <c r="K28" s="18" t="s">
        <v>111</v>
      </c>
      <c r="L28" s="18" t="s">
        <v>0</v>
      </c>
      <c r="M28" s="18" t="s">
        <v>0</v>
      </c>
      <c r="N28" s="18" t="s">
        <v>0</v>
      </c>
      <c r="O28" s="19">
        <v>8.25</v>
      </c>
      <c r="P28" s="19">
        <v>8.75</v>
      </c>
      <c r="Q28" s="19">
        <v>8.25</v>
      </c>
      <c r="R28" s="19" t="s">
        <v>0</v>
      </c>
      <c r="S28" s="19" t="s">
        <v>0</v>
      </c>
      <c r="T28" s="19" t="s">
        <v>0</v>
      </c>
      <c r="U28" s="19">
        <f t="shared" si="0"/>
        <v>25.25</v>
      </c>
      <c r="V28" s="18" t="s">
        <v>123</v>
      </c>
      <c r="W28" s="14">
        <f t="shared" si="1"/>
        <v>25250000</v>
      </c>
      <c r="X28" s="12"/>
      <c r="Y28" s="12"/>
      <c r="Z28" s="12"/>
      <c r="AA28" s="2"/>
      <c r="AB28" s="2"/>
    </row>
    <row r="29" spans="1:28" customFormat="1" ht="15">
      <c r="A29" s="12">
        <v>15</v>
      </c>
      <c r="B29" s="18" t="s">
        <v>126</v>
      </c>
      <c r="C29" s="12"/>
      <c r="D29" s="18" t="s">
        <v>125</v>
      </c>
      <c r="E29" s="18" t="s">
        <v>27</v>
      </c>
      <c r="F29" s="18" t="s">
        <v>28</v>
      </c>
      <c r="G29" s="18" t="s">
        <v>128</v>
      </c>
      <c r="H29" s="18" t="s">
        <v>30</v>
      </c>
      <c r="I29" s="18" t="s">
        <v>31</v>
      </c>
      <c r="J29" s="18" t="s">
        <v>32</v>
      </c>
      <c r="K29" s="18" t="s">
        <v>33</v>
      </c>
      <c r="L29" s="18" t="s">
        <v>34</v>
      </c>
      <c r="M29" s="18" t="s">
        <v>35</v>
      </c>
      <c r="N29" s="18" t="s">
        <v>36</v>
      </c>
      <c r="O29" s="19">
        <v>8.25</v>
      </c>
      <c r="P29" s="19">
        <v>7.5</v>
      </c>
      <c r="Q29" s="19">
        <v>9.25</v>
      </c>
      <c r="R29" s="19">
        <v>8.25</v>
      </c>
      <c r="S29" s="19">
        <v>7</v>
      </c>
      <c r="T29" s="19">
        <v>8.75</v>
      </c>
      <c r="U29" s="19">
        <f t="shared" si="0"/>
        <v>25</v>
      </c>
      <c r="V29" s="18" t="s">
        <v>127</v>
      </c>
      <c r="W29" s="14">
        <f t="shared" si="1"/>
        <v>25000000</v>
      </c>
      <c r="X29" s="12"/>
      <c r="Y29" s="12"/>
      <c r="Z29" s="12"/>
      <c r="AA29" s="2"/>
      <c r="AB29" s="2"/>
    </row>
    <row r="30" spans="1:28" customFormat="1" ht="15">
      <c r="A30" s="12">
        <v>16</v>
      </c>
      <c r="B30" s="18" t="s">
        <v>131</v>
      </c>
      <c r="C30" s="12"/>
      <c r="D30" s="18" t="s">
        <v>130</v>
      </c>
      <c r="E30" s="18" t="s">
        <v>101</v>
      </c>
      <c r="F30" s="18" t="s">
        <v>102</v>
      </c>
      <c r="G30" s="18" t="s">
        <v>132</v>
      </c>
      <c r="H30" s="18" t="s">
        <v>30</v>
      </c>
      <c r="I30" s="18" t="s">
        <v>31</v>
      </c>
      <c r="J30" s="18" t="s">
        <v>32</v>
      </c>
      <c r="K30" s="18" t="s">
        <v>33</v>
      </c>
      <c r="L30" s="18" t="s">
        <v>0</v>
      </c>
      <c r="M30" s="18" t="s">
        <v>0</v>
      </c>
      <c r="N30" s="18" t="s">
        <v>0</v>
      </c>
      <c r="O30" s="19">
        <v>8.25</v>
      </c>
      <c r="P30" s="19">
        <v>8.5</v>
      </c>
      <c r="Q30" s="19">
        <v>8.25</v>
      </c>
      <c r="R30" s="19" t="s">
        <v>0</v>
      </c>
      <c r="S30" s="19" t="s">
        <v>0</v>
      </c>
      <c r="T30" s="19" t="s">
        <v>0</v>
      </c>
      <c r="U30" s="19">
        <f t="shared" si="0"/>
        <v>25</v>
      </c>
      <c r="V30" s="18" t="s">
        <v>0</v>
      </c>
      <c r="W30" s="14">
        <f t="shared" si="1"/>
        <v>25000000</v>
      </c>
      <c r="X30" s="12"/>
      <c r="Y30" s="12"/>
      <c r="Z30" s="12"/>
      <c r="AA30" s="2"/>
      <c r="AB30" s="2"/>
    </row>
    <row r="31" spans="1:28" customFormat="1" ht="15">
      <c r="A31" s="12">
        <v>17</v>
      </c>
      <c r="B31" s="18" t="s">
        <v>134</v>
      </c>
      <c r="C31" s="12"/>
      <c r="D31" s="18" t="s">
        <v>133</v>
      </c>
      <c r="E31" s="18" t="s">
        <v>95</v>
      </c>
      <c r="F31" s="18" t="s">
        <v>96</v>
      </c>
      <c r="G31" s="18" t="s">
        <v>135</v>
      </c>
      <c r="H31" s="18" t="s">
        <v>30</v>
      </c>
      <c r="I31" s="18" t="s">
        <v>31</v>
      </c>
      <c r="J31" s="18" t="s">
        <v>32</v>
      </c>
      <c r="K31" s="18" t="s">
        <v>33</v>
      </c>
      <c r="L31" s="18" t="s">
        <v>0</v>
      </c>
      <c r="M31" s="18" t="s">
        <v>0</v>
      </c>
      <c r="N31" s="18" t="s">
        <v>0</v>
      </c>
      <c r="O31" s="19">
        <v>8.25</v>
      </c>
      <c r="P31" s="19">
        <v>8.5</v>
      </c>
      <c r="Q31" s="19">
        <v>8.25</v>
      </c>
      <c r="R31" s="19" t="s">
        <v>0</v>
      </c>
      <c r="S31" s="19" t="s">
        <v>0</v>
      </c>
      <c r="T31" s="19" t="s">
        <v>0</v>
      </c>
      <c r="U31" s="19">
        <f t="shared" si="0"/>
        <v>25</v>
      </c>
      <c r="V31" s="18" t="s">
        <v>0</v>
      </c>
      <c r="W31" s="14">
        <f t="shared" si="1"/>
        <v>25000000</v>
      </c>
      <c r="X31" s="12"/>
      <c r="Y31" s="12"/>
      <c r="Z31" s="12"/>
      <c r="AA31" s="2"/>
      <c r="AB31" s="2"/>
    </row>
    <row r="32" spans="1:28" customFormat="1" ht="15">
      <c r="A32" s="12">
        <v>18</v>
      </c>
      <c r="B32" s="18" t="s">
        <v>137</v>
      </c>
      <c r="C32" s="12"/>
      <c r="D32" s="18" t="s">
        <v>136</v>
      </c>
      <c r="E32" s="18" t="s">
        <v>107</v>
      </c>
      <c r="F32" s="18" t="s">
        <v>139</v>
      </c>
      <c r="G32" s="18" t="s">
        <v>140</v>
      </c>
      <c r="H32" s="18" t="s">
        <v>30</v>
      </c>
      <c r="I32" s="18" t="s">
        <v>31</v>
      </c>
      <c r="J32" s="18" t="s">
        <v>32</v>
      </c>
      <c r="K32" s="18" t="s">
        <v>33</v>
      </c>
      <c r="L32" s="18" t="s">
        <v>0</v>
      </c>
      <c r="M32" s="18" t="s">
        <v>0</v>
      </c>
      <c r="N32" s="18" t="s">
        <v>0</v>
      </c>
      <c r="O32" s="19">
        <v>8.75</v>
      </c>
      <c r="P32" s="19">
        <v>8.25</v>
      </c>
      <c r="Q32" s="19">
        <v>8</v>
      </c>
      <c r="R32" s="19" t="s">
        <v>0</v>
      </c>
      <c r="S32" s="19" t="s">
        <v>0</v>
      </c>
      <c r="T32" s="19" t="s">
        <v>0</v>
      </c>
      <c r="U32" s="19">
        <f t="shared" si="0"/>
        <v>25</v>
      </c>
      <c r="V32" s="18" t="s">
        <v>138</v>
      </c>
      <c r="W32" s="14">
        <f t="shared" si="1"/>
        <v>25000000</v>
      </c>
      <c r="X32" s="12"/>
      <c r="Y32" s="12"/>
      <c r="Z32" s="12"/>
      <c r="AA32" s="2"/>
      <c r="AB32" s="2"/>
    </row>
    <row r="33" spans="1:28" customFormat="1" ht="15">
      <c r="A33" s="12">
        <v>19</v>
      </c>
      <c r="B33" s="18" t="s">
        <v>142</v>
      </c>
      <c r="C33" s="12"/>
      <c r="D33" s="18" t="s">
        <v>141</v>
      </c>
      <c r="E33" s="18" t="s">
        <v>101</v>
      </c>
      <c r="F33" s="18" t="s">
        <v>144</v>
      </c>
      <c r="G33" s="18" t="s">
        <v>145</v>
      </c>
      <c r="H33" s="18" t="s">
        <v>30</v>
      </c>
      <c r="I33" s="18" t="s">
        <v>31</v>
      </c>
      <c r="J33" s="18" t="s">
        <v>32</v>
      </c>
      <c r="K33" s="18" t="s">
        <v>33</v>
      </c>
      <c r="L33" s="18" t="s">
        <v>0</v>
      </c>
      <c r="M33" s="18" t="s">
        <v>0</v>
      </c>
      <c r="N33" s="18" t="s">
        <v>0</v>
      </c>
      <c r="O33" s="19">
        <v>8.25</v>
      </c>
      <c r="P33" s="19">
        <v>8.5</v>
      </c>
      <c r="Q33" s="19">
        <v>8.25</v>
      </c>
      <c r="R33" s="19" t="s">
        <v>0</v>
      </c>
      <c r="S33" s="19" t="s">
        <v>0</v>
      </c>
      <c r="T33" s="19" t="s">
        <v>0</v>
      </c>
      <c r="U33" s="19">
        <f t="shared" si="0"/>
        <v>25</v>
      </c>
      <c r="V33" s="18" t="s">
        <v>143</v>
      </c>
      <c r="W33" s="14">
        <f t="shared" si="1"/>
        <v>25000000</v>
      </c>
      <c r="X33" s="12"/>
      <c r="Y33" s="12"/>
      <c r="Z33" s="12"/>
      <c r="AA33" s="2"/>
      <c r="AB33" s="2"/>
    </row>
    <row r="34" spans="1:28" customFormat="1" ht="15">
      <c r="A34" s="12">
        <v>20</v>
      </c>
      <c r="B34" s="18" t="s">
        <v>147</v>
      </c>
      <c r="C34" s="12"/>
      <c r="D34" s="18" t="s">
        <v>146</v>
      </c>
      <c r="E34" s="18" t="s">
        <v>27</v>
      </c>
      <c r="F34" s="18" t="s">
        <v>28</v>
      </c>
      <c r="G34" s="18" t="s">
        <v>148</v>
      </c>
      <c r="H34" s="18" t="s">
        <v>30</v>
      </c>
      <c r="I34" s="18" t="s">
        <v>31</v>
      </c>
      <c r="J34" s="18" t="s">
        <v>32</v>
      </c>
      <c r="K34" s="18" t="s">
        <v>33</v>
      </c>
      <c r="L34" s="18" t="s">
        <v>34</v>
      </c>
      <c r="M34" s="18" t="s">
        <v>35</v>
      </c>
      <c r="N34" s="18" t="s">
        <v>36</v>
      </c>
      <c r="O34" s="19">
        <v>8</v>
      </c>
      <c r="P34" s="19">
        <v>7.75</v>
      </c>
      <c r="Q34" s="19">
        <v>9.25</v>
      </c>
      <c r="R34" s="19">
        <v>8</v>
      </c>
      <c r="S34" s="19">
        <v>7.75</v>
      </c>
      <c r="T34" s="19">
        <v>8.75</v>
      </c>
      <c r="U34" s="19">
        <f t="shared" si="0"/>
        <v>25</v>
      </c>
      <c r="V34" s="18" t="s">
        <v>0</v>
      </c>
      <c r="W34" s="14">
        <f t="shared" si="1"/>
        <v>25000000</v>
      </c>
      <c r="X34" s="12"/>
      <c r="Y34" s="12"/>
      <c r="Z34" s="12"/>
      <c r="AA34" s="2"/>
      <c r="AB34" s="2"/>
    </row>
    <row r="35" spans="1:28" ht="15" hidden="1">
      <c r="A35" s="12"/>
      <c r="B35" s="20">
        <f>W35</f>
        <v>511000000</v>
      </c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20">
        <f>SUM(W15:W34)</f>
        <v>511000000</v>
      </c>
      <c r="X35" s="12"/>
      <c r="Y35" s="12"/>
      <c r="Z35" s="12"/>
    </row>
    <row r="36" spans="1:28" ht="15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20"/>
      <c r="X36" s="12"/>
      <c r="Y36" s="12"/>
      <c r="Z36" s="12"/>
    </row>
    <row r="37" spans="1:28" ht="15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20"/>
      <c r="X37" s="12"/>
      <c r="Y37" s="12"/>
      <c r="Z37" s="12"/>
    </row>
    <row r="38" spans="1:28" ht="15">
      <c r="A38" s="12"/>
      <c r="B38" s="13" t="s">
        <v>156</v>
      </c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4"/>
      <c r="X38" s="12"/>
      <c r="Y38" s="12"/>
      <c r="Z38" s="12"/>
    </row>
    <row r="39" spans="1:28" customFormat="1" ht="15">
      <c r="A39" s="15" t="s">
        <v>50</v>
      </c>
      <c r="B39" s="15" t="s">
        <v>51</v>
      </c>
      <c r="C39" s="15" t="s">
        <v>150</v>
      </c>
      <c r="D39" s="16" t="s">
        <v>16</v>
      </c>
      <c r="E39" s="15" t="s">
        <v>52</v>
      </c>
      <c r="F39" s="15" t="s">
        <v>53</v>
      </c>
      <c r="G39" s="15" t="s">
        <v>54</v>
      </c>
      <c r="H39" s="15" t="s">
        <v>55</v>
      </c>
      <c r="I39" s="15" t="s">
        <v>56</v>
      </c>
      <c r="J39" s="15" t="s">
        <v>57</v>
      </c>
      <c r="K39" s="15" t="s">
        <v>58</v>
      </c>
      <c r="L39" s="15" t="s">
        <v>59</v>
      </c>
      <c r="M39" s="15" t="s">
        <v>60</v>
      </c>
      <c r="N39" s="15" t="s">
        <v>61</v>
      </c>
      <c r="O39" s="17" t="s">
        <v>62</v>
      </c>
      <c r="P39" s="17" t="s">
        <v>63</v>
      </c>
      <c r="Q39" s="17" t="s">
        <v>64</v>
      </c>
      <c r="R39" s="17" t="s">
        <v>65</v>
      </c>
      <c r="S39" s="17" t="s">
        <v>66</v>
      </c>
      <c r="T39" s="21" t="s">
        <v>67</v>
      </c>
      <c r="U39" s="28" t="s">
        <v>68</v>
      </c>
      <c r="V39" s="22" t="s">
        <v>151</v>
      </c>
      <c r="W39" s="14"/>
      <c r="X39" s="12"/>
      <c r="Y39" s="12"/>
      <c r="Z39" s="12"/>
      <c r="AA39" s="2"/>
    </row>
    <row r="40" spans="1:28" customFormat="1" ht="15">
      <c r="A40" s="18" t="s">
        <v>3</v>
      </c>
      <c r="B40" s="18" t="s">
        <v>153</v>
      </c>
      <c r="C40" s="18"/>
      <c r="D40" s="18" t="s">
        <v>152</v>
      </c>
      <c r="E40" s="18" t="s">
        <v>79</v>
      </c>
      <c r="F40" s="18" t="s">
        <v>154</v>
      </c>
      <c r="G40" s="18" t="s">
        <v>155</v>
      </c>
      <c r="H40" s="18" t="s">
        <v>30</v>
      </c>
      <c r="I40" s="18" t="s">
        <v>31</v>
      </c>
      <c r="J40" s="18" t="s">
        <v>32</v>
      </c>
      <c r="K40" s="18" t="s">
        <v>33</v>
      </c>
      <c r="L40" s="18" t="s">
        <v>0</v>
      </c>
      <c r="M40" s="18" t="s">
        <v>0</v>
      </c>
      <c r="N40" s="18" t="s">
        <v>0</v>
      </c>
      <c r="O40" s="19">
        <v>8</v>
      </c>
      <c r="P40" s="19">
        <v>7.75</v>
      </c>
      <c r="Q40" s="19">
        <v>7.5</v>
      </c>
      <c r="R40" s="19" t="s">
        <v>0</v>
      </c>
      <c r="S40" s="19" t="s">
        <v>0</v>
      </c>
      <c r="T40" s="25" t="s">
        <v>0</v>
      </c>
      <c r="U40" s="29">
        <f t="shared" ref="U40:U58" si="2">SUM(O40:Q40)</f>
        <v>23.25</v>
      </c>
      <c r="V40" s="26" t="s">
        <v>0</v>
      </c>
      <c r="W40" s="14">
        <v>24000000</v>
      </c>
      <c r="X40" s="22"/>
      <c r="Y40" s="22"/>
      <c r="Z40" s="22"/>
    </row>
    <row r="41" spans="1:28" customFormat="1" ht="15">
      <c r="A41" s="18" t="s">
        <v>38</v>
      </c>
      <c r="B41" s="18" t="s">
        <v>158</v>
      </c>
      <c r="C41" s="18"/>
      <c r="D41" s="18" t="s">
        <v>157</v>
      </c>
      <c r="E41" s="18" t="s">
        <v>79</v>
      </c>
      <c r="F41" s="18" t="s">
        <v>159</v>
      </c>
      <c r="G41" s="18" t="s">
        <v>160</v>
      </c>
      <c r="H41" s="18" t="s">
        <v>30</v>
      </c>
      <c r="I41" s="18" t="s">
        <v>31</v>
      </c>
      <c r="J41" s="18" t="s">
        <v>32</v>
      </c>
      <c r="K41" s="18" t="s">
        <v>33</v>
      </c>
      <c r="L41" s="18" t="s">
        <v>0</v>
      </c>
      <c r="M41" s="18" t="s">
        <v>0</v>
      </c>
      <c r="N41" s="18" t="s">
        <v>0</v>
      </c>
      <c r="O41" s="19">
        <v>7.25</v>
      </c>
      <c r="P41" s="19">
        <v>8.5</v>
      </c>
      <c r="Q41" s="19">
        <v>8.25</v>
      </c>
      <c r="R41" s="19" t="s">
        <v>0</v>
      </c>
      <c r="S41" s="19" t="s">
        <v>0</v>
      </c>
      <c r="T41" s="25" t="s">
        <v>0</v>
      </c>
      <c r="U41" s="29">
        <f t="shared" si="2"/>
        <v>24</v>
      </c>
      <c r="V41" s="26" t="s">
        <v>0</v>
      </c>
      <c r="W41" s="14">
        <v>24000000</v>
      </c>
      <c r="X41" s="22"/>
      <c r="Y41" s="22"/>
      <c r="Z41" s="22"/>
    </row>
    <row r="42" spans="1:28" customFormat="1" ht="15">
      <c r="A42" s="18" t="s">
        <v>2</v>
      </c>
      <c r="B42" s="18" t="s">
        <v>86</v>
      </c>
      <c r="C42" s="18"/>
      <c r="D42" s="18" t="s">
        <v>85</v>
      </c>
      <c r="E42" s="18" t="s">
        <v>79</v>
      </c>
      <c r="F42" s="18" t="s">
        <v>87</v>
      </c>
      <c r="G42" s="18" t="s">
        <v>88</v>
      </c>
      <c r="H42" s="18" t="s">
        <v>89</v>
      </c>
      <c r="I42" s="18" t="s">
        <v>31</v>
      </c>
      <c r="J42" s="18" t="s">
        <v>32</v>
      </c>
      <c r="K42" s="18" t="s">
        <v>90</v>
      </c>
      <c r="L42" s="18" t="s">
        <v>0</v>
      </c>
      <c r="M42" s="18" t="s">
        <v>0</v>
      </c>
      <c r="N42" s="18" t="s">
        <v>0</v>
      </c>
      <c r="O42" s="19">
        <v>8.75</v>
      </c>
      <c r="P42" s="19">
        <v>8.5</v>
      </c>
      <c r="Q42" s="19">
        <v>8.25</v>
      </c>
      <c r="R42" s="19" t="s">
        <v>0</v>
      </c>
      <c r="S42" s="19" t="s">
        <v>0</v>
      </c>
      <c r="T42" s="25" t="s">
        <v>0</v>
      </c>
      <c r="U42" s="29">
        <f t="shared" si="2"/>
        <v>25.5</v>
      </c>
      <c r="V42" s="26" t="s">
        <v>0</v>
      </c>
      <c r="W42" s="14">
        <v>24000000</v>
      </c>
      <c r="X42" s="22"/>
      <c r="Y42" s="22"/>
      <c r="Z42" s="22"/>
    </row>
    <row r="43" spans="1:28" customFormat="1" ht="15">
      <c r="A43" s="18" t="s">
        <v>164</v>
      </c>
      <c r="B43" s="18" t="s">
        <v>162</v>
      </c>
      <c r="C43" s="18"/>
      <c r="D43" s="18" t="s">
        <v>161</v>
      </c>
      <c r="E43" s="18" t="s">
        <v>79</v>
      </c>
      <c r="F43" s="18" t="s">
        <v>43</v>
      </c>
      <c r="G43" s="18" t="s">
        <v>163</v>
      </c>
      <c r="H43" s="18" t="s">
        <v>30</v>
      </c>
      <c r="I43" s="18" t="s">
        <v>31</v>
      </c>
      <c r="J43" s="18" t="s">
        <v>32</v>
      </c>
      <c r="K43" s="18" t="s">
        <v>33</v>
      </c>
      <c r="L43" s="18" t="s">
        <v>0</v>
      </c>
      <c r="M43" s="18" t="s">
        <v>0</v>
      </c>
      <c r="N43" s="18" t="s">
        <v>0</v>
      </c>
      <c r="O43" s="19">
        <v>8.25</v>
      </c>
      <c r="P43" s="19">
        <v>8.5</v>
      </c>
      <c r="Q43" s="19">
        <v>7.75</v>
      </c>
      <c r="R43" s="19" t="s">
        <v>0</v>
      </c>
      <c r="S43" s="19" t="s">
        <v>0</v>
      </c>
      <c r="T43" s="25" t="s">
        <v>0</v>
      </c>
      <c r="U43" s="29">
        <f t="shared" si="2"/>
        <v>24.5</v>
      </c>
      <c r="V43" s="26" t="s">
        <v>0</v>
      </c>
      <c r="W43" s="14">
        <v>24000000</v>
      </c>
      <c r="X43" s="22" t="s">
        <v>165</v>
      </c>
      <c r="Y43" s="22"/>
      <c r="Z43" s="22"/>
    </row>
    <row r="44" spans="1:28" customFormat="1" ht="15">
      <c r="A44" s="18" t="s">
        <v>169</v>
      </c>
      <c r="B44" s="18" t="s">
        <v>167</v>
      </c>
      <c r="C44" s="18"/>
      <c r="D44" s="18" t="s">
        <v>166</v>
      </c>
      <c r="E44" s="18" t="s">
        <v>79</v>
      </c>
      <c r="F44" s="18" t="s">
        <v>75</v>
      </c>
      <c r="G44" s="18" t="s">
        <v>168</v>
      </c>
      <c r="H44" s="18" t="s">
        <v>30</v>
      </c>
      <c r="I44" s="18" t="s">
        <v>31</v>
      </c>
      <c r="J44" s="18" t="s">
        <v>32</v>
      </c>
      <c r="K44" s="18" t="s">
        <v>33</v>
      </c>
      <c r="L44" s="18" t="s">
        <v>0</v>
      </c>
      <c r="M44" s="18" t="s">
        <v>0</v>
      </c>
      <c r="N44" s="18" t="s">
        <v>0</v>
      </c>
      <c r="O44" s="19">
        <v>7.75</v>
      </c>
      <c r="P44" s="19">
        <v>8.5</v>
      </c>
      <c r="Q44" s="19">
        <v>8.25</v>
      </c>
      <c r="R44" s="19" t="s">
        <v>0</v>
      </c>
      <c r="S44" s="19" t="s">
        <v>0</v>
      </c>
      <c r="T44" s="25" t="s">
        <v>0</v>
      </c>
      <c r="U44" s="29">
        <f t="shared" si="2"/>
        <v>24.5</v>
      </c>
      <c r="V44" s="26" t="s">
        <v>0</v>
      </c>
      <c r="W44" s="14">
        <v>24000000</v>
      </c>
      <c r="X44" s="22"/>
      <c r="Y44" s="22"/>
      <c r="Z44" s="22"/>
    </row>
    <row r="45" spans="1:28" customFormat="1" ht="15">
      <c r="A45" s="18" t="s">
        <v>91</v>
      </c>
      <c r="B45" s="18" t="s">
        <v>171</v>
      </c>
      <c r="C45" s="18"/>
      <c r="D45" s="18" t="s">
        <v>170</v>
      </c>
      <c r="E45" s="18" t="s">
        <v>79</v>
      </c>
      <c r="F45" s="18" t="s">
        <v>172</v>
      </c>
      <c r="G45" s="18" t="s">
        <v>173</v>
      </c>
      <c r="H45" s="18" t="s">
        <v>30</v>
      </c>
      <c r="I45" s="18" t="s">
        <v>31</v>
      </c>
      <c r="J45" s="18" t="s">
        <v>32</v>
      </c>
      <c r="K45" s="18" t="s">
        <v>33</v>
      </c>
      <c r="L45" s="18" t="s">
        <v>0</v>
      </c>
      <c r="M45" s="18" t="s">
        <v>0</v>
      </c>
      <c r="N45" s="18" t="s">
        <v>0</v>
      </c>
      <c r="O45" s="19">
        <v>7.5</v>
      </c>
      <c r="P45" s="19">
        <v>8.5</v>
      </c>
      <c r="Q45" s="19">
        <v>7.75</v>
      </c>
      <c r="R45" s="19" t="s">
        <v>0</v>
      </c>
      <c r="S45" s="19" t="s">
        <v>0</v>
      </c>
      <c r="T45" s="25" t="s">
        <v>0</v>
      </c>
      <c r="U45" s="29">
        <f t="shared" si="2"/>
        <v>23.75</v>
      </c>
      <c r="V45" s="26" t="s">
        <v>0</v>
      </c>
      <c r="W45" s="14">
        <v>24000000</v>
      </c>
      <c r="X45" s="22"/>
      <c r="Y45" s="22"/>
      <c r="Z45" s="22"/>
    </row>
    <row r="46" spans="1:28" customFormat="1" ht="15">
      <c r="A46" s="18" t="s">
        <v>129</v>
      </c>
      <c r="B46" s="18" t="s">
        <v>175</v>
      </c>
      <c r="C46" s="18"/>
      <c r="D46" s="18" t="s">
        <v>174</v>
      </c>
      <c r="E46" s="18" t="s">
        <v>79</v>
      </c>
      <c r="F46" s="18" t="s">
        <v>144</v>
      </c>
      <c r="G46" s="18" t="s">
        <v>176</v>
      </c>
      <c r="H46" s="18" t="s">
        <v>30</v>
      </c>
      <c r="I46" s="18" t="s">
        <v>31</v>
      </c>
      <c r="J46" s="18" t="s">
        <v>32</v>
      </c>
      <c r="K46" s="18" t="s">
        <v>33</v>
      </c>
      <c r="L46" s="18" t="s">
        <v>0</v>
      </c>
      <c r="M46" s="18" t="s">
        <v>0</v>
      </c>
      <c r="N46" s="18" t="s">
        <v>0</v>
      </c>
      <c r="O46" s="19">
        <v>7.75</v>
      </c>
      <c r="P46" s="19">
        <v>8.5</v>
      </c>
      <c r="Q46" s="19">
        <v>7.5</v>
      </c>
      <c r="R46" s="19" t="s">
        <v>0</v>
      </c>
      <c r="S46" s="19" t="s">
        <v>0</v>
      </c>
      <c r="T46" s="25" t="s">
        <v>0</v>
      </c>
      <c r="U46" s="29">
        <f t="shared" si="2"/>
        <v>23.75</v>
      </c>
      <c r="V46" s="26" t="s">
        <v>0</v>
      </c>
      <c r="W46" s="14">
        <v>24000000</v>
      </c>
      <c r="X46" s="22" t="s">
        <v>177</v>
      </c>
      <c r="Y46" s="22"/>
      <c r="Z46" s="22"/>
    </row>
    <row r="47" spans="1:28" customFormat="1" ht="15">
      <c r="A47" s="18" t="s">
        <v>49</v>
      </c>
      <c r="B47" s="18" t="s">
        <v>179</v>
      </c>
      <c r="C47" s="18"/>
      <c r="D47" s="18" t="s">
        <v>178</v>
      </c>
      <c r="E47" s="18" t="s">
        <v>79</v>
      </c>
      <c r="F47" s="18" t="s">
        <v>102</v>
      </c>
      <c r="G47" s="18" t="s">
        <v>180</v>
      </c>
      <c r="H47" s="18" t="s">
        <v>30</v>
      </c>
      <c r="I47" s="18" t="s">
        <v>31</v>
      </c>
      <c r="J47" s="18" t="s">
        <v>32</v>
      </c>
      <c r="K47" s="18" t="s">
        <v>33</v>
      </c>
      <c r="L47" s="18" t="s">
        <v>0</v>
      </c>
      <c r="M47" s="18" t="s">
        <v>0</v>
      </c>
      <c r="N47" s="18" t="s">
        <v>0</v>
      </c>
      <c r="O47" s="19">
        <v>8.25</v>
      </c>
      <c r="P47" s="19">
        <v>8.25</v>
      </c>
      <c r="Q47" s="19">
        <v>8</v>
      </c>
      <c r="R47" s="19" t="s">
        <v>0</v>
      </c>
      <c r="S47" s="19" t="s">
        <v>0</v>
      </c>
      <c r="T47" s="25" t="s">
        <v>0</v>
      </c>
      <c r="U47" s="29">
        <f t="shared" si="2"/>
        <v>24.5</v>
      </c>
      <c r="V47" s="26" t="s">
        <v>0</v>
      </c>
      <c r="W47" s="14">
        <v>24000000</v>
      </c>
      <c r="X47" s="22" t="s">
        <v>165</v>
      </c>
      <c r="Y47" s="22"/>
      <c r="Z47" s="22"/>
    </row>
    <row r="48" spans="1:28" s="1" customFormat="1" ht="15" customHeight="1">
      <c r="A48" s="15" t="s">
        <v>37</v>
      </c>
      <c r="B48" s="15" t="s">
        <v>182</v>
      </c>
      <c r="C48" s="15"/>
      <c r="D48" s="15" t="s">
        <v>181</v>
      </c>
      <c r="E48" s="15" t="s">
        <v>79</v>
      </c>
      <c r="F48" s="15" t="s">
        <v>183</v>
      </c>
      <c r="G48" s="15" t="s">
        <v>184</v>
      </c>
      <c r="H48" s="15" t="s">
        <v>89</v>
      </c>
      <c r="I48" s="15" t="s">
        <v>31</v>
      </c>
      <c r="J48" s="15" t="s">
        <v>32</v>
      </c>
      <c r="K48" s="15" t="s">
        <v>90</v>
      </c>
      <c r="L48" s="15" t="s">
        <v>0</v>
      </c>
      <c r="M48" s="15" t="s">
        <v>0</v>
      </c>
      <c r="N48" s="15" t="s">
        <v>0</v>
      </c>
      <c r="O48" s="17">
        <v>6.75</v>
      </c>
      <c r="P48" s="17">
        <v>7</v>
      </c>
      <c r="Q48" s="17">
        <v>8</v>
      </c>
      <c r="R48" s="17" t="s">
        <v>0</v>
      </c>
      <c r="S48" s="17" t="s">
        <v>0</v>
      </c>
      <c r="T48" s="21" t="s">
        <v>0</v>
      </c>
      <c r="U48" s="28">
        <f t="shared" si="2"/>
        <v>21.75</v>
      </c>
      <c r="V48" s="27" t="s">
        <v>0</v>
      </c>
      <c r="W48" s="24">
        <v>24000000</v>
      </c>
      <c r="X48" s="23" t="s">
        <v>188</v>
      </c>
      <c r="Y48" s="23"/>
      <c r="Z48" s="23"/>
    </row>
    <row r="49" spans="1:26" s="1" customFormat="1" ht="15">
      <c r="A49" s="15" t="s">
        <v>9</v>
      </c>
      <c r="B49" s="15" t="s">
        <v>186</v>
      </c>
      <c r="C49" s="15"/>
      <c r="D49" s="15" t="s">
        <v>185</v>
      </c>
      <c r="E49" s="15" t="s">
        <v>79</v>
      </c>
      <c r="F49" s="15" t="s">
        <v>183</v>
      </c>
      <c r="G49" s="15" t="s">
        <v>187</v>
      </c>
      <c r="H49" s="15" t="s">
        <v>30</v>
      </c>
      <c r="I49" s="15" t="s">
        <v>31</v>
      </c>
      <c r="J49" s="15" t="s">
        <v>32</v>
      </c>
      <c r="K49" s="15" t="s">
        <v>33</v>
      </c>
      <c r="L49" s="15" t="s">
        <v>0</v>
      </c>
      <c r="M49" s="15" t="s">
        <v>0</v>
      </c>
      <c r="N49" s="15" t="s">
        <v>0</v>
      </c>
      <c r="O49" s="17">
        <v>6.75</v>
      </c>
      <c r="P49" s="17">
        <v>7</v>
      </c>
      <c r="Q49" s="17">
        <v>8</v>
      </c>
      <c r="R49" s="17" t="s">
        <v>0</v>
      </c>
      <c r="S49" s="17" t="s">
        <v>0</v>
      </c>
      <c r="T49" s="21" t="s">
        <v>0</v>
      </c>
      <c r="U49" s="28">
        <f t="shared" si="2"/>
        <v>21.75</v>
      </c>
      <c r="V49" s="27" t="s">
        <v>0</v>
      </c>
      <c r="W49" s="24"/>
      <c r="X49" s="23"/>
      <c r="Y49" s="23"/>
      <c r="Z49" s="23"/>
    </row>
    <row r="50" spans="1:26" customFormat="1" ht="15">
      <c r="A50" s="18" t="s">
        <v>222</v>
      </c>
      <c r="B50" s="18" t="s">
        <v>190</v>
      </c>
      <c r="C50" s="18"/>
      <c r="D50" s="18" t="s">
        <v>189</v>
      </c>
      <c r="E50" s="18" t="s">
        <v>79</v>
      </c>
      <c r="F50" s="18" t="s">
        <v>191</v>
      </c>
      <c r="G50" s="18" t="s">
        <v>192</v>
      </c>
      <c r="H50" s="18" t="s">
        <v>193</v>
      </c>
      <c r="I50" s="18" t="s">
        <v>31</v>
      </c>
      <c r="J50" s="18" t="s">
        <v>33</v>
      </c>
      <c r="K50" s="18" t="s">
        <v>90</v>
      </c>
      <c r="L50" s="18" t="s">
        <v>0</v>
      </c>
      <c r="M50" s="18" t="s">
        <v>0</v>
      </c>
      <c r="N50" s="18" t="s">
        <v>0</v>
      </c>
      <c r="O50" s="19">
        <v>7.5</v>
      </c>
      <c r="P50" s="19">
        <v>7.5</v>
      </c>
      <c r="Q50" s="19">
        <v>7.75</v>
      </c>
      <c r="R50" s="19" t="s">
        <v>0</v>
      </c>
      <c r="S50" s="19" t="s">
        <v>0</v>
      </c>
      <c r="T50" s="25" t="s">
        <v>0</v>
      </c>
      <c r="U50" s="29">
        <f t="shared" si="2"/>
        <v>22.75</v>
      </c>
      <c r="V50" s="26" t="s">
        <v>0</v>
      </c>
      <c r="W50" s="14">
        <v>24000000</v>
      </c>
      <c r="X50" s="22"/>
      <c r="Y50" s="22"/>
      <c r="Z50" s="22"/>
    </row>
    <row r="51" spans="1:26" customFormat="1" ht="15">
      <c r="A51" s="18" t="s">
        <v>223</v>
      </c>
      <c r="B51" s="18" t="s">
        <v>195</v>
      </c>
      <c r="C51" s="18"/>
      <c r="D51" s="18" t="s">
        <v>194</v>
      </c>
      <c r="E51" s="18" t="s">
        <v>79</v>
      </c>
      <c r="F51" s="18" t="s">
        <v>196</v>
      </c>
      <c r="G51" s="18" t="s">
        <v>197</v>
      </c>
      <c r="H51" s="18" t="s">
        <v>30</v>
      </c>
      <c r="I51" s="18" t="s">
        <v>31</v>
      </c>
      <c r="J51" s="18" t="s">
        <v>32</v>
      </c>
      <c r="K51" s="18" t="s">
        <v>33</v>
      </c>
      <c r="L51" s="18" t="s">
        <v>0</v>
      </c>
      <c r="M51" s="18" t="s">
        <v>0</v>
      </c>
      <c r="N51" s="18" t="s">
        <v>0</v>
      </c>
      <c r="O51" s="19">
        <v>7.25</v>
      </c>
      <c r="P51" s="19">
        <v>8</v>
      </c>
      <c r="Q51" s="19">
        <v>8.5</v>
      </c>
      <c r="R51" s="19" t="s">
        <v>0</v>
      </c>
      <c r="S51" s="19" t="s">
        <v>0</v>
      </c>
      <c r="T51" s="25" t="s">
        <v>0</v>
      </c>
      <c r="U51" s="29">
        <f t="shared" si="2"/>
        <v>23.75</v>
      </c>
      <c r="V51" s="26" t="s">
        <v>0</v>
      </c>
      <c r="W51" s="14">
        <v>24000000</v>
      </c>
      <c r="X51" s="22"/>
      <c r="Y51" s="22"/>
      <c r="Z51" s="22"/>
    </row>
    <row r="52" spans="1:26" customFormat="1" ht="15">
      <c r="A52" s="18" t="s">
        <v>224</v>
      </c>
      <c r="B52" s="18" t="s">
        <v>78</v>
      </c>
      <c r="C52" s="18"/>
      <c r="D52" s="18" t="s">
        <v>77</v>
      </c>
      <c r="E52" s="18" t="s">
        <v>79</v>
      </c>
      <c r="F52" s="18" t="s">
        <v>28</v>
      </c>
      <c r="G52" s="18" t="s">
        <v>80</v>
      </c>
      <c r="H52" s="18" t="s">
        <v>30</v>
      </c>
      <c r="I52" s="18" t="s">
        <v>31</v>
      </c>
      <c r="J52" s="18" t="s">
        <v>32</v>
      </c>
      <c r="K52" s="18" t="s">
        <v>33</v>
      </c>
      <c r="L52" s="18" t="s">
        <v>0</v>
      </c>
      <c r="M52" s="18" t="s">
        <v>0</v>
      </c>
      <c r="N52" s="18" t="s">
        <v>0</v>
      </c>
      <c r="O52" s="19">
        <v>8.25</v>
      </c>
      <c r="P52" s="19">
        <v>8.75</v>
      </c>
      <c r="Q52" s="19">
        <v>9</v>
      </c>
      <c r="R52" s="19" t="s">
        <v>0</v>
      </c>
      <c r="S52" s="19" t="s">
        <v>0</v>
      </c>
      <c r="T52" s="25" t="s">
        <v>0</v>
      </c>
      <c r="U52" s="29">
        <f t="shared" si="2"/>
        <v>26</v>
      </c>
      <c r="V52" s="26" t="s">
        <v>0</v>
      </c>
      <c r="W52" s="14">
        <v>24000000</v>
      </c>
      <c r="X52" s="22"/>
      <c r="Y52" s="22"/>
      <c r="Z52" s="22"/>
    </row>
    <row r="53" spans="1:26" customFormat="1" ht="15">
      <c r="A53" s="18" t="s">
        <v>225</v>
      </c>
      <c r="B53" s="18" t="s">
        <v>199</v>
      </c>
      <c r="C53" s="18"/>
      <c r="D53" s="18" t="s">
        <v>198</v>
      </c>
      <c r="E53" s="18" t="s">
        <v>79</v>
      </c>
      <c r="F53" s="18" t="s">
        <v>200</v>
      </c>
      <c r="G53" s="18" t="s">
        <v>201</v>
      </c>
      <c r="H53" s="18" t="s">
        <v>30</v>
      </c>
      <c r="I53" s="18" t="s">
        <v>31</v>
      </c>
      <c r="J53" s="18" t="s">
        <v>32</v>
      </c>
      <c r="K53" s="18" t="s">
        <v>33</v>
      </c>
      <c r="L53" s="18" t="s">
        <v>0</v>
      </c>
      <c r="M53" s="18" t="s">
        <v>0</v>
      </c>
      <c r="N53" s="18" t="s">
        <v>0</v>
      </c>
      <c r="O53" s="19">
        <v>8</v>
      </c>
      <c r="P53" s="19">
        <v>7.5</v>
      </c>
      <c r="Q53" s="19">
        <v>8.5</v>
      </c>
      <c r="R53" s="19" t="s">
        <v>0</v>
      </c>
      <c r="S53" s="19" t="s">
        <v>0</v>
      </c>
      <c r="T53" s="25" t="s">
        <v>0</v>
      </c>
      <c r="U53" s="29">
        <f t="shared" si="2"/>
        <v>24</v>
      </c>
      <c r="V53" s="26" t="s">
        <v>0</v>
      </c>
      <c r="W53" s="14">
        <v>24000000</v>
      </c>
      <c r="X53" s="22"/>
      <c r="Y53" s="22"/>
      <c r="Z53" s="22"/>
    </row>
    <row r="54" spans="1:26" customFormat="1" ht="15">
      <c r="A54" s="18" t="s">
        <v>226</v>
      </c>
      <c r="B54" s="18" t="s">
        <v>203</v>
      </c>
      <c r="C54" s="18"/>
      <c r="D54" s="18" t="s">
        <v>202</v>
      </c>
      <c r="E54" s="18" t="s">
        <v>79</v>
      </c>
      <c r="F54" s="18" t="s">
        <v>96</v>
      </c>
      <c r="G54" s="18" t="s">
        <v>204</v>
      </c>
      <c r="H54" s="18" t="s">
        <v>30</v>
      </c>
      <c r="I54" s="18" t="s">
        <v>31</v>
      </c>
      <c r="J54" s="18" t="s">
        <v>32</v>
      </c>
      <c r="K54" s="18" t="s">
        <v>33</v>
      </c>
      <c r="L54" s="18" t="s">
        <v>0</v>
      </c>
      <c r="M54" s="18" t="s">
        <v>0</v>
      </c>
      <c r="N54" s="18" t="s">
        <v>0</v>
      </c>
      <c r="O54" s="19">
        <v>7.5</v>
      </c>
      <c r="P54" s="19">
        <v>8.25</v>
      </c>
      <c r="Q54" s="19">
        <v>7.5</v>
      </c>
      <c r="R54" s="19" t="s">
        <v>0</v>
      </c>
      <c r="S54" s="19" t="s">
        <v>0</v>
      </c>
      <c r="T54" s="25" t="s">
        <v>0</v>
      </c>
      <c r="U54" s="29">
        <f t="shared" si="2"/>
        <v>23.25</v>
      </c>
      <c r="V54" s="26" t="s">
        <v>0</v>
      </c>
      <c r="W54" s="14">
        <v>24000000</v>
      </c>
      <c r="X54" s="22" t="s">
        <v>177</v>
      </c>
      <c r="Y54" s="22"/>
      <c r="Z54" s="22"/>
    </row>
    <row r="55" spans="1:26" customFormat="1" ht="15">
      <c r="A55" s="18" t="s">
        <v>227</v>
      </c>
      <c r="B55" s="18" t="s">
        <v>206</v>
      </c>
      <c r="C55" s="18"/>
      <c r="D55" s="18" t="s">
        <v>205</v>
      </c>
      <c r="E55" s="18" t="s">
        <v>79</v>
      </c>
      <c r="F55" s="18" t="s">
        <v>108</v>
      </c>
      <c r="G55" s="18" t="s">
        <v>207</v>
      </c>
      <c r="H55" s="18" t="s">
        <v>193</v>
      </c>
      <c r="I55" s="18" t="s">
        <v>31</v>
      </c>
      <c r="J55" s="18" t="s">
        <v>33</v>
      </c>
      <c r="K55" s="18" t="s">
        <v>90</v>
      </c>
      <c r="L55" s="18" t="s">
        <v>0</v>
      </c>
      <c r="M55" s="18" t="s">
        <v>0</v>
      </c>
      <c r="N55" s="18" t="s">
        <v>0</v>
      </c>
      <c r="O55" s="19">
        <v>7</v>
      </c>
      <c r="P55" s="19">
        <v>8.5</v>
      </c>
      <c r="Q55" s="19">
        <v>8.75</v>
      </c>
      <c r="R55" s="19" t="s">
        <v>0</v>
      </c>
      <c r="S55" s="19" t="s">
        <v>0</v>
      </c>
      <c r="T55" s="25" t="s">
        <v>0</v>
      </c>
      <c r="U55" s="29">
        <f t="shared" si="2"/>
        <v>24.25</v>
      </c>
      <c r="V55" s="26" t="s">
        <v>0</v>
      </c>
      <c r="W55" s="14">
        <v>24000000</v>
      </c>
      <c r="X55" s="12"/>
      <c r="Y55" s="12"/>
      <c r="Z55" s="12"/>
    </row>
    <row r="56" spans="1:26" customFormat="1" ht="15">
      <c r="A56" s="18" t="s">
        <v>228</v>
      </c>
      <c r="B56" s="18" t="s">
        <v>209</v>
      </c>
      <c r="C56" s="18"/>
      <c r="D56" s="18" t="s">
        <v>208</v>
      </c>
      <c r="E56" s="18" t="s">
        <v>79</v>
      </c>
      <c r="F56" s="18" t="s">
        <v>210</v>
      </c>
      <c r="G56" s="18" t="s">
        <v>211</v>
      </c>
      <c r="H56" s="18" t="s">
        <v>212</v>
      </c>
      <c r="I56" s="18" t="s">
        <v>31</v>
      </c>
      <c r="J56" s="18" t="s">
        <v>90</v>
      </c>
      <c r="K56" s="18" t="s">
        <v>213</v>
      </c>
      <c r="L56" s="18" t="s">
        <v>0</v>
      </c>
      <c r="M56" s="18" t="s">
        <v>0</v>
      </c>
      <c r="N56" s="18" t="s">
        <v>0</v>
      </c>
      <c r="O56" s="19">
        <v>6.25</v>
      </c>
      <c r="P56" s="19">
        <v>8.25</v>
      </c>
      <c r="Q56" s="19">
        <v>7.75</v>
      </c>
      <c r="R56" s="19" t="s">
        <v>0</v>
      </c>
      <c r="S56" s="19" t="s">
        <v>0</v>
      </c>
      <c r="T56" s="25" t="s">
        <v>0</v>
      </c>
      <c r="U56" s="29">
        <f t="shared" si="2"/>
        <v>22.25</v>
      </c>
      <c r="V56" s="26" t="s">
        <v>0</v>
      </c>
      <c r="W56" s="14">
        <v>24000000</v>
      </c>
      <c r="X56" s="12"/>
      <c r="Y56" s="12"/>
      <c r="Z56" s="12"/>
    </row>
    <row r="57" spans="1:26" customFormat="1" ht="15">
      <c r="A57" s="18" t="s">
        <v>229</v>
      </c>
      <c r="B57" s="18" t="s">
        <v>215</v>
      </c>
      <c r="C57" s="18"/>
      <c r="D57" s="18" t="s">
        <v>214</v>
      </c>
      <c r="E57" s="18" t="s">
        <v>79</v>
      </c>
      <c r="F57" s="18" t="s">
        <v>216</v>
      </c>
      <c r="G57" s="18" t="s">
        <v>217</v>
      </c>
      <c r="H57" s="18" t="s">
        <v>30</v>
      </c>
      <c r="I57" s="18" t="s">
        <v>31</v>
      </c>
      <c r="J57" s="18" t="s">
        <v>32</v>
      </c>
      <c r="K57" s="18" t="s">
        <v>33</v>
      </c>
      <c r="L57" s="18" t="s">
        <v>0</v>
      </c>
      <c r="M57" s="18" t="s">
        <v>0</v>
      </c>
      <c r="N57" s="18" t="s">
        <v>0</v>
      </c>
      <c r="O57" s="19">
        <v>7.5</v>
      </c>
      <c r="P57" s="19">
        <v>7</v>
      </c>
      <c r="Q57" s="19">
        <v>7.5</v>
      </c>
      <c r="R57" s="19" t="s">
        <v>0</v>
      </c>
      <c r="S57" s="19" t="s">
        <v>0</v>
      </c>
      <c r="T57" s="25" t="s">
        <v>0</v>
      </c>
      <c r="U57" s="29">
        <f t="shared" si="2"/>
        <v>22</v>
      </c>
      <c r="V57" s="26" t="s">
        <v>0</v>
      </c>
      <c r="W57" s="14">
        <v>24000000</v>
      </c>
      <c r="X57" s="12"/>
      <c r="Y57" s="12"/>
      <c r="Z57" s="12"/>
    </row>
    <row r="58" spans="1:26" customFormat="1" ht="15">
      <c r="A58" s="18" t="s">
        <v>230</v>
      </c>
      <c r="B58" s="18" t="s">
        <v>219</v>
      </c>
      <c r="C58" s="18"/>
      <c r="D58" s="18" t="s">
        <v>218</v>
      </c>
      <c r="E58" s="18" t="s">
        <v>79</v>
      </c>
      <c r="F58" s="18" t="s">
        <v>220</v>
      </c>
      <c r="G58" s="18" t="s">
        <v>221</v>
      </c>
      <c r="H58" s="18" t="s">
        <v>30</v>
      </c>
      <c r="I58" s="18" t="s">
        <v>31</v>
      </c>
      <c r="J58" s="18" t="s">
        <v>32</v>
      </c>
      <c r="K58" s="18" t="s">
        <v>33</v>
      </c>
      <c r="L58" s="18" t="s">
        <v>0</v>
      </c>
      <c r="M58" s="18" t="s">
        <v>0</v>
      </c>
      <c r="N58" s="18" t="s">
        <v>0</v>
      </c>
      <c r="O58" s="19">
        <v>7.25</v>
      </c>
      <c r="P58" s="19">
        <v>7.5</v>
      </c>
      <c r="Q58" s="19">
        <v>8</v>
      </c>
      <c r="R58" s="19" t="s">
        <v>0</v>
      </c>
      <c r="S58" s="19" t="s">
        <v>0</v>
      </c>
      <c r="T58" s="25" t="s">
        <v>0</v>
      </c>
      <c r="U58" s="29">
        <f t="shared" si="2"/>
        <v>22.75</v>
      </c>
      <c r="V58" s="26" t="s">
        <v>0</v>
      </c>
      <c r="W58" s="14">
        <v>24000000</v>
      </c>
      <c r="X58" s="12"/>
      <c r="Y58" s="12"/>
      <c r="Z58" s="12"/>
    </row>
    <row r="59" spans="1:26" ht="15" hidden="1">
      <c r="A59" s="12"/>
      <c r="B59" s="20">
        <f>W59</f>
        <v>216000000</v>
      </c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20">
        <f>SUM(W50:W58)</f>
        <v>216000000</v>
      </c>
      <c r="X59" s="12"/>
      <c r="Y59" s="12"/>
      <c r="Z59" s="12"/>
    </row>
    <row r="60" spans="1:26" hidden="1"/>
    <row r="61" spans="1:26" ht="15" hidden="1">
      <c r="B61" s="3" t="s">
        <v>231</v>
      </c>
    </row>
    <row r="62" spans="1:26" ht="15" hidden="1">
      <c r="B62" s="10">
        <f>B59+B35</f>
        <v>727000000</v>
      </c>
    </row>
  </sheetData>
  <sortState ref="A9:CB11">
    <sortCondition descending="1" ref="O9:O11"/>
    <sortCondition descending="1" ref="P9:P11"/>
  </sortState>
  <mergeCells count="3">
    <mergeCell ref="I4:I5"/>
    <mergeCell ref="X48:Z49"/>
    <mergeCell ref="W48:W4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Unknown User</cp:lastModifiedBy>
  <dcterms:created xsi:type="dcterms:W3CDTF">2015-09-05T05:01:27Z</dcterms:created>
  <dcterms:modified xsi:type="dcterms:W3CDTF">2015-09-18T08:37:09Z</dcterms:modified>
</cp:coreProperties>
</file>